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DELIF\OneDrive\Escritorio\COTIZACIONES\2024\"/>
    </mc:Choice>
  </mc:AlternateContent>
  <bookViews>
    <workbookView xWindow="0" yWindow="0" windowWidth="23040" windowHeight="9264"/>
  </bookViews>
  <sheets>
    <sheet name="Cotización" sheetId="10" r:id="rId1"/>
  </sheets>
  <definedNames>
    <definedName name="_xlnm.Print_Area" localSheetId="0">Cotización!$A$1:$F$68</definedName>
    <definedName name="valuevx">42.314159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0" l="1"/>
  <c r="F46" i="10"/>
  <c r="F34" i="10" l="1"/>
  <c r="F35" i="10"/>
  <c r="F36" i="10"/>
  <c r="F37" i="10"/>
  <c r="F38" i="10"/>
  <c r="F39" i="10"/>
  <c r="F40" i="10"/>
  <c r="F41" i="10"/>
  <c r="F42" i="10"/>
  <c r="F43" i="10"/>
  <c r="F44" i="10"/>
  <c r="F45" i="10"/>
  <c r="F24" i="10" l="1"/>
  <c r="F25" i="10"/>
  <c r="F26" i="10"/>
  <c r="F27" i="10"/>
  <c r="F28" i="10"/>
  <c r="F29" i="10"/>
  <c r="F30" i="10"/>
  <c r="F31" i="10"/>
  <c r="F32" i="10"/>
  <c r="F33" i="10"/>
  <c r="F49" i="10" l="1"/>
  <c r="F50" i="10" s="1"/>
</calcChain>
</file>

<file path=xl/sharedStrings.xml><?xml version="1.0" encoding="utf-8"?>
<sst xmlns="http://schemas.openxmlformats.org/spreadsheetml/2006/main" count="86" uniqueCount="64">
  <si>
    <t>TOTAL</t>
  </si>
  <si>
    <t>CANT.</t>
  </si>
  <si>
    <t>DESCRIPCIÓN</t>
  </si>
  <si>
    <t>DIRECCIÓN:</t>
  </si>
  <si>
    <t>CORREO:</t>
  </si>
  <si>
    <t>SITIO WEB:</t>
  </si>
  <si>
    <t>RESP. VENTAS:</t>
  </si>
  <si>
    <t>P. UNITARIO</t>
  </si>
  <si>
    <t>EMPRESA:</t>
  </si>
  <si>
    <t>TELÉFONOS:</t>
  </si>
  <si>
    <t>DATOS DE LA EMPRESA</t>
  </si>
  <si>
    <t>N° DE COTIZACIÓN</t>
  </si>
  <si>
    <t>950 936 368</t>
  </si>
  <si>
    <t>https://www.codelif.com/</t>
  </si>
  <si>
    <t>Lucía Nathaly Figueroa Herrera</t>
  </si>
  <si>
    <t>RUC:</t>
  </si>
  <si>
    <t>CTA CORRIENTE BCP</t>
  </si>
  <si>
    <t>COMERCIAL DE LIMPIEZA FIGUEROA EIRL</t>
  </si>
  <si>
    <t>Nº CTA 191-2516001-051</t>
  </si>
  <si>
    <t>Nº CCI 00219100251600105155</t>
  </si>
  <si>
    <t>CTA CORRIENTE BBVA</t>
  </si>
  <si>
    <t>Nº CTA 0011-0319-0100036988</t>
  </si>
  <si>
    <t>Nº CCI 011-319000100036988-12</t>
  </si>
  <si>
    <t>Terminos y condiciones</t>
  </si>
  <si>
    <t>ventas@codelif.com</t>
  </si>
  <si>
    <t>* DESPACHO: Hasta 3 dias hábiles despues de recibida la OC</t>
  </si>
  <si>
    <t xml:space="preserve">* Forma de pago: CONTADO PREVIO DEPOSITO </t>
  </si>
  <si>
    <t>CONTACTO</t>
  </si>
  <si>
    <t>UNIDAD DE MEDICION</t>
  </si>
  <si>
    <t>Subtotal</t>
  </si>
  <si>
    <t>IGV</t>
  </si>
  <si>
    <t>Total</t>
  </si>
  <si>
    <t>FECHA</t>
  </si>
  <si>
    <t>Jr. Tungasuca 142 Urb. Tupac Amaru Lima - Lima - Independencia                       RUC 20603223803</t>
  </si>
  <si>
    <r>
      <t xml:space="preserve">* Delivery includio por compras mayores a 350 soles </t>
    </r>
    <r>
      <rPr>
        <b/>
        <sz val="10"/>
        <color rgb="FFFF0000"/>
        <rFont val="Trebuchet MS"/>
        <family val="2"/>
        <scheme val="minor"/>
      </rPr>
      <t>(SOLO LIMA)</t>
    </r>
  </si>
  <si>
    <t>Unidad</t>
  </si>
  <si>
    <t>Galon</t>
  </si>
  <si>
    <t>Paquete</t>
  </si>
  <si>
    <t>Metro</t>
  </si>
  <si>
    <t>LEJIA SAPOLIO GLN DE 5LT</t>
  </si>
  <si>
    <t>DETERGENTE SAPOLIO X SACO DE 13.5 KG</t>
  </si>
  <si>
    <t>MAFA JABON LIQUIDO ANTIBACTERIAL X GALON DE 4LT</t>
  </si>
  <si>
    <t>BOLSA NEGRA DE 140LT CON FUELLE</t>
  </si>
  <si>
    <t>MAFA PINO DESINFECTANTE GERMICIDA VERDE X GLN DE 4LT</t>
  </si>
  <si>
    <t>PAPEL HIGIENICO INSTITUCIONAL SUMAC PQT X 6 ROLLOS X 550M SEMIGOFRADO</t>
  </si>
  <si>
    <t>ESPONJA VERDE PARA COCINA 3M SCOTCH BRITE  7 X 10 CM</t>
  </si>
  <si>
    <t>ESCOBA BAJA POLICIA TIPO PIRAMIDE 2 SUNZHOS 5 PITAS</t>
  </si>
  <si>
    <t>BOLSA ECONOMICA NEGRA 26X40</t>
  </si>
  <si>
    <t>INSECTICIDA SPRAY BAYGON</t>
  </si>
  <si>
    <t>PAÑO ABSORVENTE AMARILLO VIRUTEX X 20UND</t>
  </si>
  <si>
    <t>HISOPO PARA BAÑO CON BASE ECONOMICO</t>
  </si>
  <si>
    <t>DESATORADOR DUKTO X GLN</t>
  </si>
  <si>
    <t>MAFA REMOVEDOR DE SARRO X GLN</t>
  </si>
  <si>
    <t>PAÑO MICROFIBRA FIGUEROA 40 X 40 CM</t>
  </si>
  <si>
    <t>GUANTES LATEX VIRUTEX AMARILLO T-S</t>
  </si>
  <si>
    <t>GUANTES NEGRO CALIBRE 35 T-8</t>
  </si>
  <si>
    <t>FRANELA NACIONAL AMARILLA 100 X 60 CM</t>
  </si>
  <si>
    <t>RECOGEDOR HUDE PLASTICO CHICO DE OFICINA</t>
  </si>
  <si>
    <t>ESCOBA PLASTICA ESCOBON HUDE</t>
  </si>
  <si>
    <t>ESCOBILLA DE PLASTICO DE LAVAR ROPA ECONOMICA</t>
  </si>
  <si>
    <t>MAFA LIMPIA VIDRIOS X GLN</t>
  </si>
  <si>
    <t>CIENCIA INTERNACIONAL</t>
  </si>
  <si>
    <t>AV. REPUBLICA DE PANAMA NRO. 5768 URB. SAN ANTONIO (OFICINA NRO 4) LIMA - LIMA - MIRAFLORES</t>
  </si>
  <si>
    <t>BOLSA NEGRA DE 35LT CON FUELLE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</si>
</sst>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dd/mm/yyyy;@"/>
    <numFmt numFmtId="166" formatCode="&quot;S/&quot;\ #,##0.00"/>
  </numFmts>
  <fonts count="41" x14ac:knownFonts="1">
    <font>
      <sz val="10"/>
      <name val="Trebuchet MS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i/>
      <sz val="12"/>
      <name val="Trebuchet MS"/>
      <family val="2"/>
      <scheme val="minor"/>
    </font>
    <font>
      <b/>
      <sz val="11"/>
      <color indexed="9"/>
      <name val="Arial"/>
      <family val="1"/>
      <scheme val="major"/>
    </font>
    <font>
      <b/>
      <sz val="11"/>
      <name val="Trebuchet MS"/>
      <family val="2"/>
      <scheme val="minor"/>
    </font>
    <font>
      <sz val="10"/>
      <color theme="3"/>
      <name val="Trebuchet MS"/>
      <family val="2"/>
      <scheme val="minor"/>
    </font>
    <font>
      <b/>
      <sz val="10"/>
      <color indexed="9"/>
      <name val="Arial"/>
      <family val="2"/>
      <scheme val="major"/>
    </font>
    <font>
      <sz val="10"/>
      <color theme="4"/>
      <name val="Trebuchet MS"/>
      <family val="2"/>
      <scheme val="minor"/>
    </font>
    <font>
      <b/>
      <sz val="20"/>
      <color theme="4"/>
      <name val="Arial"/>
      <family val="2"/>
    </font>
    <font>
      <b/>
      <sz val="10"/>
      <color theme="4"/>
      <name val="Trebuchet MS"/>
      <family val="2"/>
      <scheme val="minor"/>
    </font>
    <font>
      <sz val="10"/>
      <color rgb="FFFF0000"/>
      <name val="Trebuchet MS"/>
      <family val="2"/>
      <scheme val="minor"/>
    </font>
    <font>
      <b/>
      <sz val="24"/>
      <color theme="4"/>
      <name val="Arial"/>
      <family val="2"/>
      <scheme val="major"/>
    </font>
    <font>
      <b/>
      <sz val="18"/>
      <name val="Arial"/>
      <family val="2"/>
    </font>
    <font>
      <b/>
      <sz val="21"/>
      <name val="Arial"/>
      <family val="2"/>
      <scheme val="major"/>
    </font>
    <font>
      <b/>
      <sz val="11"/>
      <name val="Arial"/>
      <family val="1"/>
      <scheme val="major"/>
    </font>
    <font>
      <sz val="11"/>
      <name val="Trebuchet MS"/>
      <family val="2"/>
      <scheme val="minor"/>
    </font>
    <font>
      <b/>
      <sz val="18"/>
      <name val="Trebuchet MS"/>
      <family val="2"/>
      <scheme val="minor"/>
    </font>
    <font>
      <b/>
      <sz val="10"/>
      <color rgb="FFFF0000"/>
      <name val="Trebuchet MS"/>
      <family val="2"/>
      <scheme val="minor"/>
    </font>
    <font>
      <sz val="10"/>
      <name val="Trebuchet MS"/>
      <family val="2"/>
    </font>
    <font>
      <sz val="11"/>
      <color rgb="FF000000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0" fontId="20" fillId="0" borderId="0" xfId="0" applyFont="1"/>
    <xf numFmtId="0" fontId="22" fillId="0" borderId="0" xfId="34" applyFont="1" applyAlignment="1" applyProtection="1"/>
    <xf numFmtId="0" fontId="20" fillId="0" borderId="0" xfId="0" applyFont="1" applyBorder="1"/>
    <xf numFmtId="0" fontId="26" fillId="0" borderId="0" xfId="0" applyFont="1"/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horizontal="right"/>
      <protection locked="0"/>
    </xf>
    <xf numFmtId="0" fontId="27" fillId="0" borderId="0" xfId="0" applyFont="1" applyFill="1" applyBorder="1" applyAlignment="1">
      <alignment horizontal="center" vertical="center" shrinkToFit="1"/>
    </xf>
    <xf numFmtId="0" fontId="26" fillId="0" borderId="0" xfId="0" applyFont="1" applyBorder="1"/>
    <xf numFmtId="0" fontId="26" fillId="0" borderId="0" xfId="0" applyFont="1" applyFill="1" applyBorder="1"/>
    <xf numFmtId="0" fontId="20" fillId="0" borderId="0" xfId="0" applyFont="1" applyFill="1" applyBorder="1"/>
    <xf numFmtId="0" fontId="28" fillId="0" borderId="0" xfId="0" applyFont="1" applyFill="1" applyBorder="1"/>
    <xf numFmtId="0" fontId="25" fillId="0" borderId="0" xfId="0" applyFont="1" applyFill="1"/>
    <xf numFmtId="164" fontId="21" fillId="0" borderId="0" xfId="0" applyNumberFormat="1" applyFont="1" applyFill="1"/>
    <xf numFmtId="0" fontId="31" fillId="0" borderId="0" xfId="0" applyFont="1" applyProtection="1"/>
    <xf numFmtId="0" fontId="31" fillId="0" borderId="0" xfId="0" applyFont="1"/>
    <xf numFmtId="0" fontId="30" fillId="0" borderId="0" xfId="0" applyFont="1" applyBorder="1"/>
    <xf numFmtId="0" fontId="20" fillId="0" borderId="13" xfId="0" applyFont="1" applyBorder="1" applyAlignment="1" applyProtection="1">
      <alignment horizontal="center"/>
      <protection locked="0"/>
    </xf>
    <xf numFmtId="0" fontId="3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9" fillId="21" borderId="0" xfId="0" applyFont="1" applyFill="1" applyAlignment="1" applyProtection="1">
      <alignment horizontal="center" vertical="center"/>
      <protection locked="0"/>
    </xf>
    <xf numFmtId="0" fontId="32" fillId="21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1" fillId="0" borderId="0" xfId="0" applyFont="1" applyFill="1" applyAlignment="1" applyProtection="1">
      <alignment horizontal="right"/>
      <protection locked="0"/>
    </xf>
    <xf numFmtId="0" fontId="21" fillId="21" borderId="15" xfId="0" applyFont="1" applyFill="1" applyBorder="1" applyAlignment="1" applyProtection="1">
      <alignment horizontal="center" vertical="center"/>
      <protection locked="0"/>
    </xf>
    <xf numFmtId="0" fontId="21" fillId="21" borderId="15" xfId="0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/>
    </xf>
    <xf numFmtId="0" fontId="20" fillId="21" borderId="0" xfId="0" applyFont="1" applyFill="1"/>
    <xf numFmtId="0" fontId="21" fillId="20" borderId="0" xfId="0" applyFont="1" applyFill="1" applyBorder="1"/>
    <xf numFmtId="0" fontId="20" fillId="21" borderId="15" xfId="0" applyFont="1" applyFill="1" applyBorder="1"/>
    <xf numFmtId="0" fontId="20" fillId="0" borderId="0" xfId="0" applyFont="1" applyBorder="1" applyAlignment="1"/>
    <xf numFmtId="0" fontId="20" fillId="0" borderId="0" xfId="0" applyFont="1" applyBorder="1" applyAlignment="1" applyProtection="1">
      <protection locked="0"/>
    </xf>
    <xf numFmtId="0" fontId="20" fillId="21" borderId="0" xfId="0" applyFont="1" applyFill="1" applyAlignment="1">
      <alignment horizontal="left"/>
    </xf>
    <xf numFmtId="14" fontId="20" fillId="0" borderId="13" xfId="0" applyNumberFormat="1" applyFont="1" applyBorder="1" applyAlignment="1" applyProtection="1">
      <alignment horizontal="center"/>
      <protection locked="0"/>
    </xf>
    <xf numFmtId="0" fontId="37" fillId="0" borderId="0" xfId="0" applyFont="1" applyBorder="1" applyAlignment="1"/>
    <xf numFmtId="0" fontId="21" fillId="0" borderId="0" xfId="0" applyFont="1" applyBorder="1" applyAlignment="1" applyProtection="1">
      <protection locked="0"/>
    </xf>
    <xf numFmtId="0" fontId="3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21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0" fontId="20" fillId="0" borderId="0" xfId="0" applyFont="1" applyAlignment="1">
      <alignment horizontal="center"/>
    </xf>
    <xf numFmtId="0" fontId="20" fillId="21" borderId="0" xfId="0" applyFont="1" applyFill="1" applyAlignment="1">
      <alignment horizontal="left"/>
    </xf>
    <xf numFmtId="166" fontId="20" fillId="20" borderId="15" xfId="0" applyNumberFormat="1" applyFont="1" applyFill="1" applyBorder="1" applyAlignment="1">
      <alignment horizontal="center" vertical="center"/>
    </xf>
    <xf numFmtId="166" fontId="20" fillId="21" borderId="15" xfId="0" applyNumberFormat="1" applyFont="1" applyFill="1" applyBorder="1"/>
    <xf numFmtId="0" fontId="20" fillId="22" borderId="15" xfId="0" applyFont="1" applyFill="1" applyBorder="1"/>
    <xf numFmtId="0" fontId="20" fillId="22" borderId="15" xfId="0" applyFont="1" applyFill="1" applyBorder="1" applyAlignment="1">
      <alignment horizontal="center"/>
    </xf>
    <xf numFmtId="10" fontId="20" fillId="22" borderId="15" xfId="0" applyNumberFormat="1" applyFont="1" applyFill="1" applyBorder="1"/>
    <xf numFmtId="166" fontId="20" fillId="22" borderId="15" xfId="0" applyNumberFormat="1" applyFont="1" applyFill="1" applyBorder="1"/>
    <xf numFmtId="0" fontId="40" fillId="23" borderId="15" xfId="0" applyFont="1" applyFill="1" applyBorder="1" applyAlignment="1">
      <alignment horizontal="center" wrapText="1"/>
    </xf>
    <xf numFmtId="0" fontId="40" fillId="23" borderId="15" xfId="0" applyFont="1" applyFill="1" applyBorder="1" applyAlignment="1">
      <alignment wrapText="1"/>
    </xf>
    <xf numFmtId="0" fontId="39" fillId="0" borderId="15" xfId="0" applyFont="1" applyFill="1" applyBorder="1"/>
    <xf numFmtId="0" fontId="39" fillId="0" borderId="15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37" fillId="0" borderId="18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29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4" fillId="0" borderId="0" xfId="0" applyFont="1" applyBorder="1" applyAlignment="1">
      <alignment horizontal="center" vertical="center"/>
    </xf>
    <xf numFmtId="0" fontId="1" fillId="0" borderId="10" xfId="34" applyBorder="1" applyAlignment="1" applyProtection="1">
      <alignment horizontal="left"/>
    </xf>
    <xf numFmtId="0" fontId="36" fillId="0" borderId="10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21" fillId="0" borderId="0" xfId="0" applyFont="1" applyAlignment="1" applyProtection="1">
      <alignment horizontal="right"/>
      <protection locked="0"/>
    </xf>
    <xf numFmtId="0" fontId="35" fillId="21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0" fontId="21" fillId="0" borderId="17" xfId="0" applyFont="1" applyBorder="1" applyAlignment="1" applyProtection="1">
      <alignment horizontal="left"/>
      <protection locked="0"/>
    </xf>
    <xf numFmtId="0" fontId="32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21" borderId="0" xfId="0" applyFont="1" applyFill="1" applyAlignment="1">
      <alignment horizontal="left"/>
    </xf>
    <xf numFmtId="0" fontId="21" fillId="0" borderId="15" xfId="0" applyFont="1" applyBorder="1" applyAlignment="1" applyProtection="1">
      <alignment horizontal="left"/>
      <protection locked="0"/>
    </xf>
    <xf numFmtId="0" fontId="20" fillId="21" borderId="0" xfId="0" applyFont="1" applyFill="1" applyBorder="1" applyAlignment="1">
      <alignment horizontal="left"/>
    </xf>
    <xf numFmtId="0" fontId="20" fillId="0" borderId="0" xfId="0" applyFont="1" applyBorder="1" applyAlignment="1" applyProtection="1">
      <alignment horizontal="center" vertical="top"/>
      <protection locked="0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29" builtinId="26" customBuiltin="1"/>
    <cellStyle name="Cálculo" xfId="26" builtinId="22" customBuiltin="1"/>
    <cellStyle name="Celda de comprobación" xfId="27" builtinId="23" customBuiltin="1"/>
    <cellStyle name="Celda vinculada" xfId="36" builtinId="24" customBuiltin="1"/>
    <cellStyle name="Encabezado 1" xfId="30" builtinId="16" customBuiltin="1"/>
    <cellStyle name="Encabezado 4" xfId="33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5" builtinId="20" customBuiltin="1"/>
    <cellStyle name="Hipervínculo" xfId="34" builtinId="8"/>
    <cellStyle name="Incorrecto" xfId="25" builtinId="27" customBuiltin="1"/>
    <cellStyle name="Neutral" xfId="37" builtinId="28" customBuiltin="1"/>
    <cellStyle name="Normal" xfId="0" builtinId="0" customBuiltin="1"/>
    <cellStyle name="Notas" xfId="38" builtinId="10" customBuiltin="1"/>
    <cellStyle name="Salida" xfId="39" builtinId="21" customBuiltin="1"/>
    <cellStyle name="Texto de advertencia" xfId="42" builtinId="11" customBuiltin="1"/>
    <cellStyle name="Texto explicativo" xfId="28" builtinId="53" customBuiltin="1"/>
    <cellStyle name="Título" xfId="40" builtinId="15" customBuiltin="1"/>
    <cellStyle name="Título 2" xfId="31" builtinId="17" customBuiltin="1"/>
    <cellStyle name="Título 3" xfId="32" builtinId="18" customBuiltin="1"/>
    <cellStyle name="Total" xfId="41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576DB5"/>
      <color rgb="FF97C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12</xdr:row>
      <xdr:rowOff>19049</xdr:rowOff>
    </xdr:from>
    <xdr:to>
      <xdr:col>5</xdr:col>
      <xdr:colOff>180975</xdr:colOff>
      <xdr:row>19</xdr:row>
      <xdr:rowOff>180975</xdr:rowOff>
    </xdr:to>
    <xdr:sp macro="" textlink="">
      <xdr:nvSpPr>
        <xdr:cNvPr id="11" name="10 Redondear rectángulo de esquina diagonal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742950" y="2428874"/>
          <a:ext cx="6219825" cy="1409701"/>
        </a:xfrm>
        <a:prstGeom prst="round2DiagRect">
          <a:avLst/>
        </a:prstGeom>
        <a:noFill/>
        <a:ln>
          <a:solidFill>
            <a:srgbClr val="92D050">
              <a:alpha val="50196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0</xdr:col>
      <xdr:colOff>447676</xdr:colOff>
      <xdr:row>1</xdr:row>
      <xdr:rowOff>9525</xdr:rowOff>
    </xdr:from>
    <xdr:to>
      <xdr:col>3</xdr:col>
      <xdr:colOff>0</xdr:colOff>
      <xdr:row>5</xdr:row>
      <xdr:rowOff>264206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6" y="104775"/>
          <a:ext cx="2619374" cy="1054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entas@codelif.com" TargetMode="External"/><Relationship Id="rId1" Type="http://schemas.openxmlformats.org/officeDocument/2006/relationships/hyperlink" Target="https://www.codelif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showGridLines="0" tabSelected="1" topLeftCell="A22" zoomScaleNormal="100" workbookViewId="0">
      <selection activeCell="G45" sqref="G45"/>
    </sheetView>
  </sheetViews>
  <sheetFormatPr baseColWidth="10" defaultColWidth="9.109375" defaultRowHeight="14.4" x14ac:dyDescent="0.35"/>
  <cols>
    <col min="1" max="1" width="14" style="1" customWidth="1"/>
    <col min="2" max="2" width="11.44140625" style="1" customWidth="1"/>
    <col min="3" max="3" width="20.5546875" style="1" customWidth="1"/>
    <col min="4" max="4" width="70.21875" style="1" customWidth="1"/>
    <col min="5" max="5" width="18" style="1" customWidth="1"/>
    <col min="6" max="6" width="16" style="1" customWidth="1"/>
    <col min="7" max="7" width="22.5546875" style="1" customWidth="1"/>
    <col min="8" max="8" width="9.109375" style="1" customWidth="1"/>
    <col min="9" max="16384" width="9.109375" style="1"/>
  </cols>
  <sheetData>
    <row r="1" spans="1:17" ht="7.5" customHeight="1" x14ac:dyDescent="0.35">
      <c r="A1" s="22"/>
      <c r="B1" s="22"/>
      <c r="C1" s="22"/>
      <c r="D1" s="22"/>
      <c r="E1" s="23"/>
      <c r="F1" s="23"/>
    </row>
    <row r="2" spans="1:17" ht="15.75" customHeight="1" x14ac:dyDescent="0.35">
      <c r="A2" s="5"/>
      <c r="B2" s="60"/>
      <c r="C2" s="60"/>
      <c r="D2" s="60"/>
      <c r="E2" s="72"/>
      <c r="F2" s="72"/>
    </row>
    <row r="3" spans="1:17" ht="15.75" customHeight="1" x14ac:dyDescent="0.35">
      <c r="A3" s="60"/>
      <c r="B3" s="61"/>
      <c r="C3" s="61"/>
      <c r="D3" s="61"/>
      <c r="E3" s="62"/>
      <c r="F3" s="62"/>
    </row>
    <row r="4" spans="1:17" ht="15.75" customHeight="1" x14ac:dyDescent="0.35">
      <c r="A4" s="60"/>
      <c r="B4" s="61"/>
      <c r="C4" s="61"/>
      <c r="D4" s="61"/>
      <c r="E4" s="62"/>
      <c r="F4" s="62"/>
    </row>
    <row r="5" spans="1:17" ht="15.75" customHeight="1" x14ac:dyDescent="0.35">
      <c r="A5" s="60"/>
      <c r="B5" s="61"/>
      <c r="C5" s="61"/>
      <c r="D5" s="61"/>
      <c r="E5" s="62"/>
      <c r="F5" s="62"/>
    </row>
    <row r="6" spans="1:17" ht="21.75" customHeight="1" x14ac:dyDescent="0.35">
      <c r="A6" s="5"/>
      <c r="B6" s="60"/>
      <c r="C6" s="60"/>
      <c r="D6" s="60"/>
      <c r="E6" s="38"/>
      <c r="F6" s="18"/>
    </row>
    <row r="7" spans="1:17" ht="15" x14ac:dyDescent="0.35">
      <c r="A7" s="25" t="s">
        <v>3</v>
      </c>
      <c r="B7" s="65" t="s">
        <v>33</v>
      </c>
      <c r="C7" s="65"/>
      <c r="D7" s="65"/>
      <c r="E7" s="24" t="s">
        <v>11</v>
      </c>
      <c r="F7" s="17">
        <v>20240245</v>
      </c>
      <c r="G7" s="2"/>
    </row>
    <row r="8" spans="1:17" ht="15" x14ac:dyDescent="0.35">
      <c r="A8" s="25" t="s">
        <v>9</v>
      </c>
      <c r="B8" s="64" t="s">
        <v>12</v>
      </c>
      <c r="C8" s="64"/>
      <c r="D8" s="64"/>
      <c r="E8" s="42" t="s">
        <v>32</v>
      </c>
      <c r="F8" s="35">
        <v>45362</v>
      </c>
      <c r="G8" s="4"/>
    </row>
    <row r="9" spans="1:17" ht="15" x14ac:dyDescent="0.35">
      <c r="A9" s="25" t="s">
        <v>4</v>
      </c>
      <c r="B9" s="63" t="s">
        <v>24</v>
      </c>
      <c r="C9" s="63"/>
      <c r="D9" s="64"/>
      <c r="E9" s="40"/>
      <c r="F9" s="28"/>
      <c r="G9" s="14"/>
      <c r="H9" s="15"/>
      <c r="I9" s="33"/>
      <c r="J9" s="33"/>
      <c r="K9" s="33"/>
      <c r="L9" s="33"/>
      <c r="M9" s="33"/>
      <c r="N9" s="33"/>
      <c r="O9" s="15"/>
    </row>
    <row r="10" spans="1:17" ht="15" x14ac:dyDescent="0.35">
      <c r="A10" s="25" t="s">
        <v>5</v>
      </c>
      <c r="B10" s="63" t="s">
        <v>13</v>
      </c>
      <c r="C10" s="63"/>
      <c r="D10" s="64"/>
      <c r="E10" s="49" t="s">
        <v>30</v>
      </c>
      <c r="F10" s="50">
        <v>0.18</v>
      </c>
      <c r="G10" s="14"/>
      <c r="I10" s="33"/>
      <c r="J10" s="33"/>
      <c r="K10" s="33"/>
      <c r="L10" s="33"/>
      <c r="M10" s="33"/>
      <c r="N10" s="33"/>
    </row>
    <row r="11" spans="1:17" ht="15" x14ac:dyDescent="0.35">
      <c r="A11" s="25" t="s">
        <v>6</v>
      </c>
      <c r="B11" s="64" t="s">
        <v>14</v>
      </c>
      <c r="C11" s="64"/>
      <c r="D11" s="64"/>
      <c r="E11" s="39"/>
      <c r="G11" s="4"/>
      <c r="N11" s="32"/>
      <c r="O11" s="32"/>
      <c r="P11" s="32"/>
      <c r="Q11" s="32"/>
    </row>
    <row r="12" spans="1:17" x14ac:dyDescent="0.35">
      <c r="A12" s="6"/>
      <c r="B12" s="74"/>
      <c r="C12" s="74"/>
      <c r="D12" s="74"/>
      <c r="E12" s="39"/>
      <c r="G12" s="4"/>
      <c r="N12" s="32"/>
      <c r="O12" s="32"/>
      <c r="P12" s="32"/>
      <c r="Q12" s="32"/>
    </row>
    <row r="13" spans="1:17" x14ac:dyDescent="0.35">
      <c r="B13" s="69"/>
      <c r="C13" s="69"/>
      <c r="D13" s="69"/>
      <c r="E13" s="39"/>
      <c r="G13" s="9"/>
      <c r="H13" s="10"/>
      <c r="N13" s="32"/>
      <c r="O13" s="32"/>
      <c r="P13" s="32"/>
      <c r="Q13" s="32"/>
    </row>
    <row r="14" spans="1:17" ht="17.25" customHeight="1" x14ac:dyDescent="0.35">
      <c r="B14" s="67" t="s">
        <v>10</v>
      </c>
      <c r="C14" s="67"/>
      <c r="D14" s="67"/>
      <c r="E14" s="67"/>
      <c r="G14" s="7"/>
      <c r="H14" s="10"/>
      <c r="N14" s="32"/>
      <c r="O14" s="32"/>
      <c r="P14" s="32"/>
      <c r="Q14" s="32"/>
    </row>
    <row r="15" spans="1:17" ht="6" customHeight="1" x14ac:dyDescent="0.35">
      <c r="A15" s="69"/>
      <c r="B15" s="69"/>
      <c r="C15" s="44"/>
      <c r="D15" s="73"/>
      <c r="E15" s="73"/>
      <c r="G15" s="7"/>
      <c r="H15" s="10"/>
    </row>
    <row r="16" spans="1:17" x14ac:dyDescent="0.35">
      <c r="A16" s="66" t="s">
        <v>27</v>
      </c>
      <c r="B16" s="66"/>
      <c r="C16" s="71"/>
      <c r="D16" s="71"/>
      <c r="E16" s="71"/>
      <c r="F16" s="3"/>
      <c r="G16" s="9"/>
      <c r="H16" s="11"/>
    </row>
    <row r="17" spans="1:8" x14ac:dyDescent="0.35">
      <c r="A17" s="66" t="s">
        <v>8</v>
      </c>
      <c r="B17" s="66"/>
      <c r="C17" s="71" t="s">
        <v>61</v>
      </c>
      <c r="D17" s="71"/>
      <c r="E17" s="71"/>
      <c r="F17" s="3"/>
      <c r="G17" s="8"/>
      <c r="H17" s="3"/>
    </row>
    <row r="18" spans="1:8" x14ac:dyDescent="0.35">
      <c r="A18" s="66" t="s">
        <v>3</v>
      </c>
      <c r="B18" s="66"/>
      <c r="C18" s="71" t="s">
        <v>62</v>
      </c>
      <c r="D18" s="71"/>
      <c r="E18" s="71"/>
      <c r="F18" s="3"/>
      <c r="G18" s="8"/>
      <c r="H18" s="3"/>
    </row>
    <row r="19" spans="1:8" x14ac:dyDescent="0.35">
      <c r="A19" s="66" t="s">
        <v>15</v>
      </c>
      <c r="B19" s="66"/>
      <c r="C19" s="71">
        <v>20137290180</v>
      </c>
      <c r="D19" s="71"/>
      <c r="E19" s="71"/>
      <c r="F19" s="3"/>
      <c r="G19" s="4"/>
    </row>
    <row r="20" spans="1:8" x14ac:dyDescent="0.35">
      <c r="A20" s="66"/>
      <c r="B20" s="66"/>
      <c r="C20" s="43"/>
      <c r="D20" s="70"/>
      <c r="E20" s="70"/>
      <c r="F20" s="3"/>
      <c r="G20" s="4"/>
    </row>
    <row r="21" spans="1:8" x14ac:dyDescent="0.35">
      <c r="A21" s="69"/>
      <c r="B21" s="69"/>
      <c r="C21" s="44"/>
      <c r="D21" s="68"/>
      <c r="E21" s="68"/>
      <c r="G21" s="4"/>
    </row>
    <row r="22" spans="1:8" x14ac:dyDescent="0.35">
      <c r="A22" s="69"/>
      <c r="B22" s="69"/>
      <c r="C22" s="44"/>
      <c r="D22" s="68"/>
      <c r="E22" s="68"/>
      <c r="G22" s="4"/>
    </row>
    <row r="23" spans="1:8" ht="31.5" customHeight="1" x14ac:dyDescent="0.35">
      <c r="B23" s="26" t="s">
        <v>1</v>
      </c>
      <c r="C23" s="26" t="s">
        <v>28</v>
      </c>
      <c r="D23" s="41" t="s">
        <v>2</v>
      </c>
      <c r="E23" s="27" t="s">
        <v>7</v>
      </c>
      <c r="F23" s="27" t="s">
        <v>0</v>
      </c>
      <c r="G23" s="4"/>
    </row>
    <row r="24" spans="1:8" ht="15" x14ac:dyDescent="0.35">
      <c r="B24" s="52">
        <v>38</v>
      </c>
      <c r="C24" s="53" t="s">
        <v>36</v>
      </c>
      <c r="D24" s="54" t="s">
        <v>39</v>
      </c>
      <c r="E24" s="46">
        <v>8.14</v>
      </c>
      <c r="F24" s="46">
        <f t="shared" ref="F24:F46" si="0">E24*B24</f>
        <v>309.32000000000005</v>
      </c>
      <c r="G24" s="4"/>
    </row>
    <row r="25" spans="1:8" ht="15" x14ac:dyDescent="0.35">
      <c r="B25" s="52">
        <v>4</v>
      </c>
      <c r="C25" s="53" t="s">
        <v>35</v>
      </c>
      <c r="D25" s="55" t="s">
        <v>40</v>
      </c>
      <c r="E25" s="46">
        <v>61.7</v>
      </c>
      <c r="F25" s="46">
        <f t="shared" si="0"/>
        <v>246.8</v>
      </c>
      <c r="G25" s="4"/>
    </row>
    <row r="26" spans="1:8" ht="15" x14ac:dyDescent="0.35">
      <c r="B26" s="52">
        <v>6</v>
      </c>
      <c r="C26" s="53" t="s">
        <v>36</v>
      </c>
      <c r="D26" s="54" t="s">
        <v>41</v>
      </c>
      <c r="E26" s="46">
        <v>10.17</v>
      </c>
      <c r="F26" s="46">
        <f t="shared" si="0"/>
        <v>61.019999999999996</v>
      </c>
      <c r="G26" s="4"/>
    </row>
    <row r="27" spans="1:8" ht="15" x14ac:dyDescent="0.35">
      <c r="B27" s="52">
        <v>1000</v>
      </c>
      <c r="C27" s="53" t="s">
        <v>35</v>
      </c>
      <c r="D27" s="56" t="s">
        <v>42</v>
      </c>
      <c r="E27" s="46">
        <v>0.18</v>
      </c>
      <c r="F27" s="46">
        <f t="shared" si="0"/>
        <v>180</v>
      </c>
      <c r="G27" s="4"/>
    </row>
    <row r="28" spans="1:8" ht="15" x14ac:dyDescent="0.35">
      <c r="B28" s="52">
        <v>6</v>
      </c>
      <c r="C28" s="53" t="s">
        <v>36</v>
      </c>
      <c r="D28" s="54" t="s">
        <v>43</v>
      </c>
      <c r="E28" s="46">
        <v>6.1</v>
      </c>
      <c r="F28" s="46">
        <f t="shared" si="0"/>
        <v>36.599999999999994</v>
      </c>
      <c r="G28" s="4"/>
    </row>
    <row r="29" spans="1:8" ht="15" x14ac:dyDescent="0.35">
      <c r="B29" s="52">
        <v>180</v>
      </c>
      <c r="C29" s="53" t="s">
        <v>35</v>
      </c>
      <c r="D29" s="55" t="s">
        <v>44</v>
      </c>
      <c r="E29" s="46">
        <v>53.14</v>
      </c>
      <c r="F29" s="46">
        <f t="shared" si="0"/>
        <v>9565.2000000000007</v>
      </c>
      <c r="G29" s="4"/>
    </row>
    <row r="30" spans="1:8" ht="15" x14ac:dyDescent="0.35">
      <c r="B30" s="52">
        <v>80</v>
      </c>
      <c r="C30" s="53" t="s">
        <v>35</v>
      </c>
      <c r="D30" s="56" t="s">
        <v>45</v>
      </c>
      <c r="E30" s="46">
        <v>1.1499999999999999</v>
      </c>
      <c r="F30" s="46">
        <f t="shared" si="0"/>
        <v>92</v>
      </c>
      <c r="G30" s="4"/>
    </row>
    <row r="31" spans="1:8" ht="15" x14ac:dyDescent="0.35">
      <c r="B31" s="52">
        <v>8</v>
      </c>
      <c r="C31" s="53" t="s">
        <v>35</v>
      </c>
      <c r="D31" s="55" t="s">
        <v>46</v>
      </c>
      <c r="E31" s="46">
        <v>18.54</v>
      </c>
      <c r="F31" s="46">
        <f t="shared" si="0"/>
        <v>148.32</v>
      </c>
      <c r="G31" s="4"/>
    </row>
    <row r="32" spans="1:8" ht="15" x14ac:dyDescent="0.35">
      <c r="B32" s="52">
        <v>1000</v>
      </c>
      <c r="C32" s="53" t="s">
        <v>35</v>
      </c>
      <c r="D32" s="55" t="s">
        <v>47</v>
      </c>
      <c r="E32" s="46">
        <v>0.1</v>
      </c>
      <c r="F32" s="46">
        <f t="shared" si="0"/>
        <v>100</v>
      </c>
      <c r="G32" s="4"/>
    </row>
    <row r="33" spans="2:7" ht="15" x14ac:dyDescent="0.35">
      <c r="B33" s="52">
        <v>12</v>
      </c>
      <c r="C33" s="53" t="s">
        <v>35</v>
      </c>
      <c r="D33" s="55" t="s">
        <v>48</v>
      </c>
      <c r="E33" s="46">
        <v>9.8000000000000007</v>
      </c>
      <c r="F33" s="46">
        <f t="shared" si="0"/>
        <v>117.60000000000001</v>
      </c>
      <c r="G33" s="4"/>
    </row>
    <row r="34" spans="2:7" ht="15" x14ac:dyDescent="0.35">
      <c r="B34" s="52">
        <v>12</v>
      </c>
      <c r="C34" s="53" t="s">
        <v>37</v>
      </c>
      <c r="D34" s="55" t="s">
        <v>49</v>
      </c>
      <c r="E34" s="46">
        <v>12.5</v>
      </c>
      <c r="F34" s="46">
        <f t="shared" si="0"/>
        <v>150</v>
      </c>
      <c r="G34" s="4"/>
    </row>
    <row r="35" spans="2:7" ht="15" x14ac:dyDescent="0.35">
      <c r="B35" s="52">
        <v>6</v>
      </c>
      <c r="C35" s="53" t="s">
        <v>35</v>
      </c>
      <c r="D35" s="55" t="s">
        <v>50</v>
      </c>
      <c r="E35" s="46">
        <v>2</v>
      </c>
      <c r="F35" s="46">
        <f t="shared" si="0"/>
        <v>12</v>
      </c>
      <c r="G35" s="4"/>
    </row>
    <row r="36" spans="2:7" ht="15" x14ac:dyDescent="0.35">
      <c r="B36" s="52">
        <v>2</v>
      </c>
      <c r="C36" s="53" t="s">
        <v>35</v>
      </c>
      <c r="D36" s="55" t="s">
        <v>51</v>
      </c>
      <c r="E36" s="46">
        <v>42.67</v>
      </c>
      <c r="F36" s="46">
        <f t="shared" si="0"/>
        <v>85.34</v>
      </c>
      <c r="G36" s="4"/>
    </row>
    <row r="37" spans="2:7" ht="15" x14ac:dyDescent="0.35">
      <c r="B37" s="52">
        <v>3</v>
      </c>
      <c r="C37" s="53" t="s">
        <v>36</v>
      </c>
      <c r="D37" s="54" t="s">
        <v>52</v>
      </c>
      <c r="E37" s="46">
        <v>7.12</v>
      </c>
      <c r="F37" s="46">
        <f t="shared" si="0"/>
        <v>21.36</v>
      </c>
      <c r="G37" s="4"/>
    </row>
    <row r="38" spans="2:7" ht="15" x14ac:dyDescent="0.35">
      <c r="B38" s="52">
        <v>24</v>
      </c>
      <c r="C38" s="53" t="s">
        <v>35</v>
      </c>
      <c r="D38" s="56" t="s">
        <v>53</v>
      </c>
      <c r="E38" s="46">
        <v>1.4</v>
      </c>
      <c r="F38" s="46">
        <f t="shared" si="0"/>
        <v>33.599999999999994</v>
      </c>
      <c r="G38" s="4"/>
    </row>
    <row r="39" spans="2:7" ht="15" x14ac:dyDescent="0.35">
      <c r="B39" s="52">
        <v>18</v>
      </c>
      <c r="C39" s="53" t="s">
        <v>35</v>
      </c>
      <c r="D39" s="55" t="s">
        <v>54</v>
      </c>
      <c r="E39" s="46">
        <v>3.81</v>
      </c>
      <c r="F39" s="46">
        <f t="shared" si="0"/>
        <v>68.58</v>
      </c>
      <c r="G39" s="4"/>
    </row>
    <row r="40" spans="2:7" ht="15" x14ac:dyDescent="0.35">
      <c r="B40" s="52">
        <v>18</v>
      </c>
      <c r="C40" s="53" t="s">
        <v>35</v>
      </c>
      <c r="D40" s="55" t="s">
        <v>55</v>
      </c>
      <c r="E40" s="46">
        <v>7.47</v>
      </c>
      <c r="F40" s="46">
        <f t="shared" si="0"/>
        <v>134.46</v>
      </c>
      <c r="G40" s="4"/>
    </row>
    <row r="41" spans="2:7" ht="15" x14ac:dyDescent="0.35">
      <c r="B41" s="52">
        <v>5</v>
      </c>
      <c r="C41" s="53" t="s">
        <v>38</v>
      </c>
      <c r="D41" s="55" t="s">
        <v>56</v>
      </c>
      <c r="E41" s="46">
        <v>3.98</v>
      </c>
      <c r="F41" s="46">
        <f t="shared" si="0"/>
        <v>19.899999999999999</v>
      </c>
      <c r="G41" s="4"/>
    </row>
    <row r="42" spans="2:7" ht="15" x14ac:dyDescent="0.35">
      <c r="B42" s="52">
        <v>6</v>
      </c>
      <c r="C42" s="53" t="s">
        <v>35</v>
      </c>
      <c r="D42" s="56" t="s">
        <v>57</v>
      </c>
      <c r="E42" s="46">
        <v>5.93</v>
      </c>
      <c r="F42" s="46">
        <f t="shared" si="0"/>
        <v>35.58</v>
      </c>
      <c r="G42" s="4"/>
    </row>
    <row r="43" spans="2:7" ht="15" x14ac:dyDescent="0.35">
      <c r="B43" s="52">
        <v>6</v>
      </c>
      <c r="C43" s="53" t="s">
        <v>35</v>
      </c>
      <c r="D43" s="56" t="s">
        <v>58</v>
      </c>
      <c r="E43" s="46">
        <v>11.06</v>
      </c>
      <c r="F43" s="46">
        <f t="shared" si="0"/>
        <v>66.36</v>
      </c>
      <c r="G43" s="4"/>
    </row>
    <row r="44" spans="2:7" ht="15" x14ac:dyDescent="0.35">
      <c r="B44" s="52">
        <v>6</v>
      </c>
      <c r="C44" s="53" t="s">
        <v>35</v>
      </c>
      <c r="D44" s="55" t="s">
        <v>59</v>
      </c>
      <c r="E44" s="46">
        <v>2.25</v>
      </c>
      <c r="F44" s="46">
        <f t="shared" si="0"/>
        <v>13.5</v>
      </c>
      <c r="G44" s="4"/>
    </row>
    <row r="45" spans="2:7" ht="15" x14ac:dyDescent="0.35">
      <c r="B45" s="52">
        <v>2</v>
      </c>
      <c r="C45" s="53" t="s">
        <v>36</v>
      </c>
      <c r="D45" s="54" t="s">
        <v>60</v>
      </c>
      <c r="E45" s="46">
        <v>7.12</v>
      </c>
      <c r="F45" s="46">
        <f t="shared" si="0"/>
        <v>14.24</v>
      </c>
      <c r="G45" s="4"/>
    </row>
    <row r="46" spans="2:7" ht="15" x14ac:dyDescent="0.35">
      <c r="B46" s="52">
        <v>1000</v>
      </c>
      <c r="C46" s="53" t="s">
        <v>35</v>
      </c>
      <c r="D46" s="55" t="s">
        <v>63</v>
      </c>
      <c r="E46" s="46">
        <v>0.11</v>
      </c>
      <c r="F46" s="46">
        <f t="shared" si="0"/>
        <v>110</v>
      </c>
      <c r="G46" s="4"/>
    </row>
    <row r="47" spans="2:7" x14ac:dyDescent="0.35">
      <c r="B47" s="30"/>
      <c r="C47" s="30"/>
      <c r="G47" s="4"/>
    </row>
    <row r="48" spans="2:7" x14ac:dyDescent="0.35">
      <c r="E48" s="31" t="s">
        <v>29</v>
      </c>
      <c r="F48" s="47">
        <f>SUM(F24:F46)</f>
        <v>11621.78</v>
      </c>
      <c r="G48" s="4"/>
    </row>
    <row r="49" spans="2:7" x14ac:dyDescent="0.35">
      <c r="E49" s="31" t="s">
        <v>30</v>
      </c>
      <c r="F49" s="47">
        <f>F48*F10</f>
        <v>2091.9204</v>
      </c>
      <c r="G49" s="4"/>
    </row>
    <row r="50" spans="2:7" x14ac:dyDescent="0.35">
      <c r="E50" s="48" t="s">
        <v>31</v>
      </c>
      <c r="F50" s="51">
        <f>SUM(F48+F49)</f>
        <v>13713.700400000002</v>
      </c>
      <c r="G50" s="4"/>
    </row>
    <row r="51" spans="2:7" x14ac:dyDescent="0.35">
      <c r="G51" s="4"/>
    </row>
    <row r="52" spans="2:7" x14ac:dyDescent="0.35">
      <c r="B52" s="16"/>
      <c r="C52" s="16"/>
      <c r="D52" s="4"/>
      <c r="G52" s="4"/>
    </row>
    <row r="53" spans="2:7" ht="15" x14ac:dyDescent="0.35">
      <c r="B53" s="12"/>
      <c r="C53" s="12"/>
      <c r="D53" s="4"/>
      <c r="G53" s="4"/>
    </row>
    <row r="54" spans="2:7" ht="23.4" x14ac:dyDescent="0.45">
      <c r="B54" s="57" t="s">
        <v>23</v>
      </c>
      <c r="C54" s="58"/>
      <c r="D54" s="59"/>
      <c r="E54" s="36"/>
      <c r="G54" s="4"/>
    </row>
    <row r="55" spans="2:7" x14ac:dyDescent="0.35">
      <c r="B55" s="76" t="s">
        <v>25</v>
      </c>
      <c r="C55" s="76"/>
      <c r="D55" s="76"/>
      <c r="E55" s="37"/>
      <c r="G55" s="4"/>
    </row>
    <row r="56" spans="2:7" ht="15" x14ac:dyDescent="0.35">
      <c r="B56" s="76" t="s">
        <v>26</v>
      </c>
      <c r="C56" s="76"/>
      <c r="D56" s="76"/>
      <c r="E56" s="12"/>
      <c r="F56" s="13"/>
      <c r="G56" s="4"/>
    </row>
    <row r="57" spans="2:7" ht="15" x14ac:dyDescent="0.35">
      <c r="B57" s="76" t="s">
        <v>34</v>
      </c>
      <c r="C57" s="76"/>
      <c r="D57" s="76"/>
      <c r="E57" s="12"/>
      <c r="F57" s="13"/>
      <c r="G57" s="4"/>
    </row>
    <row r="58" spans="2:7" ht="15" x14ac:dyDescent="0.35">
      <c r="B58" s="78"/>
      <c r="C58" s="78"/>
      <c r="D58" s="78"/>
      <c r="E58" s="12"/>
      <c r="F58" s="13"/>
      <c r="G58" s="4"/>
    </row>
    <row r="59" spans="2:7" ht="15" x14ac:dyDescent="0.35">
      <c r="B59" s="77" t="s">
        <v>16</v>
      </c>
      <c r="C59" s="77"/>
      <c r="D59" s="77"/>
      <c r="E59" s="12"/>
      <c r="G59" s="4"/>
    </row>
    <row r="60" spans="2:7" x14ac:dyDescent="0.35">
      <c r="B60" s="77" t="s">
        <v>17</v>
      </c>
      <c r="C60" s="77"/>
      <c r="D60" s="77"/>
      <c r="G60" s="4"/>
    </row>
    <row r="61" spans="2:7" x14ac:dyDescent="0.35">
      <c r="B61" s="77" t="s">
        <v>18</v>
      </c>
      <c r="C61" s="77"/>
      <c r="D61" s="77"/>
      <c r="E61" s="19"/>
      <c r="G61" s="4"/>
    </row>
    <row r="62" spans="2:7" x14ac:dyDescent="0.35">
      <c r="B62" s="77" t="s">
        <v>19</v>
      </c>
      <c r="C62" s="77"/>
      <c r="D62" s="77"/>
      <c r="E62" s="20"/>
    </row>
    <row r="63" spans="2:7" ht="16.2" x14ac:dyDescent="0.35">
      <c r="E63" s="21"/>
    </row>
    <row r="64" spans="2:7" x14ac:dyDescent="0.35">
      <c r="B64" s="34" t="s">
        <v>20</v>
      </c>
      <c r="C64" s="45"/>
      <c r="D64" s="34"/>
    </row>
    <row r="65" spans="1:6" x14ac:dyDescent="0.35">
      <c r="B65" s="75" t="s">
        <v>17</v>
      </c>
      <c r="C65" s="75"/>
      <c r="D65" s="75"/>
    </row>
    <row r="66" spans="1:6" x14ac:dyDescent="0.35">
      <c r="B66" s="75" t="s">
        <v>21</v>
      </c>
      <c r="C66" s="75"/>
      <c r="D66" s="75"/>
    </row>
    <row r="67" spans="1:6" x14ac:dyDescent="0.35">
      <c r="B67" s="75" t="s">
        <v>22</v>
      </c>
      <c r="C67" s="75"/>
      <c r="D67" s="75"/>
    </row>
    <row r="70" spans="1:6" x14ac:dyDescent="0.35">
      <c r="A70" s="29"/>
      <c r="B70" s="29"/>
      <c r="C70" s="29"/>
      <c r="D70" s="29"/>
      <c r="E70" s="29"/>
      <c r="F70" s="29"/>
    </row>
    <row r="75" spans="1:6" ht="16.5" customHeight="1" x14ac:dyDescent="0.35"/>
    <row r="91" ht="17.25" customHeight="1" x14ac:dyDescent="0.35"/>
    <row r="92" ht="15" customHeight="1" x14ac:dyDescent="0.35"/>
  </sheetData>
  <mergeCells count="42">
    <mergeCell ref="B65:D65"/>
    <mergeCell ref="B66:D66"/>
    <mergeCell ref="B67:D67"/>
    <mergeCell ref="B55:D55"/>
    <mergeCell ref="B56:D56"/>
    <mergeCell ref="B59:D59"/>
    <mergeCell ref="B60:D60"/>
    <mergeCell ref="B61:D61"/>
    <mergeCell ref="B62:D62"/>
    <mergeCell ref="B58:D58"/>
    <mergeCell ref="B57:D57"/>
    <mergeCell ref="E2:F2"/>
    <mergeCell ref="B2:D2"/>
    <mergeCell ref="A15:B15"/>
    <mergeCell ref="D15:E15"/>
    <mergeCell ref="B6:D6"/>
    <mergeCell ref="B12:D12"/>
    <mergeCell ref="B13:D13"/>
    <mergeCell ref="B10:D10"/>
    <mergeCell ref="B11:D11"/>
    <mergeCell ref="A22:B22"/>
    <mergeCell ref="D20:E20"/>
    <mergeCell ref="C16:E16"/>
    <mergeCell ref="C17:E17"/>
    <mergeCell ref="C18:E18"/>
    <mergeCell ref="C19:E19"/>
    <mergeCell ref="B54:D54"/>
    <mergeCell ref="A3:A5"/>
    <mergeCell ref="B3:D5"/>
    <mergeCell ref="E3:F5"/>
    <mergeCell ref="B9:D9"/>
    <mergeCell ref="B7:D7"/>
    <mergeCell ref="B8:D8"/>
    <mergeCell ref="A16:B16"/>
    <mergeCell ref="A17:B17"/>
    <mergeCell ref="A19:B19"/>
    <mergeCell ref="A20:B20"/>
    <mergeCell ref="B14:E14"/>
    <mergeCell ref="D21:E21"/>
    <mergeCell ref="D22:E22"/>
    <mergeCell ref="A18:B18"/>
    <mergeCell ref="A21:B21"/>
  </mergeCells>
  <hyperlinks>
    <hyperlink ref="B10" r:id="rId1"/>
    <hyperlink ref="B9" r:id="rId2"/>
  </hyperlinks>
  <printOptions horizontalCentered="1"/>
  <pageMargins left="0.51181102362204722" right="0.51181102362204722" top="0.51181102362204722" bottom="0.51181102362204722" header="0.51181102362204722" footer="0.23622047244094491"/>
  <pageSetup scale="86" fitToHeight="0" orientation="portrait" horizontalDpi="4294967293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Cotización</vt:lpstr>
      <vt:lpstr>Cotización!Área_de_impresión</vt:lpstr>
    </vt:vector>
  </TitlesOfParts>
  <Company>Vertex42 LLC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</dc:title>
  <dc:creator>www.vertex42.com</dc:creator>
  <dc:description>(c) 2010-2014 Vertex42 LLC. All Rights Reserved.</dc:description>
  <cp:lastModifiedBy>CODELIF</cp:lastModifiedBy>
  <cp:lastPrinted>2019-07-23T23:35:13Z</cp:lastPrinted>
  <dcterms:created xsi:type="dcterms:W3CDTF">2004-08-16T18:44:14Z</dcterms:created>
  <dcterms:modified xsi:type="dcterms:W3CDTF">2024-03-11T17:11:28Z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1.2.0</vt:lpwstr>
  </property>
</Properties>
</file>