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PROFORMA " sheetId="1" r:id="rId1"/>
  </sheets>
  <calcPr calcId="144525"/>
</workbook>
</file>

<file path=xl/calcChain.xml><?xml version="1.0" encoding="utf-8"?>
<calcChain xmlns="http://schemas.openxmlformats.org/spreadsheetml/2006/main">
  <c r="H48" i="1" l="1"/>
  <c r="G48" i="1"/>
  <c r="C48" i="1"/>
  <c r="H47" i="1"/>
  <c r="G47" i="1"/>
  <c r="C47" i="1"/>
  <c r="H46" i="1"/>
  <c r="G46" i="1"/>
  <c r="C46" i="1"/>
  <c r="H45" i="1"/>
  <c r="G45" i="1"/>
  <c r="C45" i="1"/>
  <c r="H44" i="1"/>
  <c r="G44" i="1"/>
  <c r="C44" i="1"/>
  <c r="H43" i="1"/>
  <c r="G43" i="1"/>
  <c r="C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50" i="1" s="1"/>
  <c r="C11" i="1"/>
  <c r="H51" i="1" l="1"/>
  <c r="H52" i="1" s="1"/>
</calcChain>
</file>

<file path=xl/sharedStrings.xml><?xml version="1.0" encoding="utf-8"?>
<sst xmlns="http://schemas.openxmlformats.org/spreadsheetml/2006/main" count="43" uniqueCount="42">
  <si>
    <t xml:space="preserve">VENTAS DE HERRAMIENTAS PARA LA </t>
  </si>
  <si>
    <t xml:space="preserve">PROFORMA </t>
  </si>
  <si>
    <t xml:space="preserve">INDUSTRIA, METAL MECANICA, MINERA </t>
  </si>
  <si>
    <t xml:space="preserve">TORNERIA, SEGURIDAD INDUSTRIAL </t>
  </si>
  <si>
    <t xml:space="preserve">Y FERRETERÍA EN GENERAL </t>
  </si>
  <si>
    <t>De: Alfredo Veramendi Guerrero</t>
  </si>
  <si>
    <t>Av. Argentina # 639 psto A236 Calle8 Lima - Lima - Lima C.C UDAMPE</t>
  </si>
  <si>
    <t xml:space="preserve"> Lima -Lima </t>
  </si>
  <si>
    <t>Cel.: 980-312-418 / 993-967-065</t>
  </si>
  <si>
    <t>RUC. 10409496062</t>
  </si>
  <si>
    <t>E-mail: fysaferreteriaindustrial@hotmail.com</t>
  </si>
  <si>
    <t>Señores     :</t>
  </si>
  <si>
    <t>Fecha:</t>
  </si>
  <si>
    <t>Fecha          :</t>
  </si>
  <si>
    <t>Direccion  :</t>
  </si>
  <si>
    <t xml:space="preserve">Formas de pago  :  </t>
  </si>
  <si>
    <t>CONTADO</t>
  </si>
  <si>
    <t>RUC.           :</t>
  </si>
  <si>
    <t xml:space="preserve">Tiempo de entrega : </t>
  </si>
  <si>
    <t xml:space="preserve">24 HORAS </t>
  </si>
  <si>
    <t xml:space="preserve">ITEM </t>
  </si>
  <si>
    <t>CANT</t>
  </si>
  <si>
    <t xml:space="preserve">DESCRIPCION </t>
  </si>
  <si>
    <t>V.UNID</t>
  </si>
  <si>
    <t xml:space="preserve">V. TOTAL </t>
  </si>
  <si>
    <t>Son:</t>
  </si>
  <si>
    <t xml:space="preserve">SUBTOTAL </t>
  </si>
  <si>
    <t xml:space="preserve">CTA CTE BCP - SOLES </t>
  </si>
  <si>
    <t>191-92486060-0-60</t>
  </si>
  <si>
    <t>I.G.V. 18%</t>
  </si>
  <si>
    <t xml:space="preserve">INTERBANCARIO </t>
  </si>
  <si>
    <t>002-191-192486060060-50</t>
  </si>
  <si>
    <t xml:space="preserve">TOTAL </t>
  </si>
  <si>
    <t>CIENCIA</t>
  </si>
  <si>
    <t>INTERNACIONAL</t>
  </si>
  <si>
    <t>Av. República de Panamá 5768 Urb. San Antonio ( oficina N 4 ) Miraflores, Lima, Lima</t>
  </si>
  <si>
    <t>CONECTOR RECTO CONDUIT EMT 1¼</t>
  </si>
  <si>
    <t>UNION CONDUIT EMT 1¼</t>
  </si>
  <si>
    <t>CURVA CONDUIT EMT 90⁰ 1¼</t>
  </si>
  <si>
    <t>PAQUETE TORNILLO AUTORROS ANTE 10 X ¾ ( X 100 UNID )</t>
  </si>
  <si>
    <t>ABRAZADERA DE 1¼ CON 2 OREJAS DE 2 MM ( 1.5 MM )</t>
  </si>
  <si>
    <t>N - 01079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</si>
</sst>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[$-C0A]d\-mmm\-yy"/>
    <numFmt numFmtId="166" formatCode="_ [$S/-280A]\ * #,##0.00_ ;_ [$S/-280A]\ * \-#,##0.00_ ;_ [$S/-280A]\ * &quot;-&quot;??_ ;_ @_ "/>
  </numFmts>
  <fonts count="13">
    <font>
      <sz val="11"/>
      <name val="Calibri"/>
    </font>
    <font>
      <sz val="11"/>
      <color rgb="FF000000"/>
      <name val="Calibri"/>
    </font>
    <font>
      <b/>
      <sz val="24"/>
      <color rgb="FFFFFFFF"/>
      <name val="Aharoni"/>
    </font>
    <font>
      <sz val="11"/>
      <name val="Calibri"/>
    </font>
    <font>
      <b/>
      <sz val="26"/>
      <color rgb="FF000000"/>
      <name val="Calibri"/>
    </font>
    <font>
      <sz val="12"/>
      <color rgb="FF000000"/>
      <name val="Calibri"/>
    </font>
    <font>
      <b/>
      <sz val="24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4"/>
      <color rgb="FF000000"/>
      <name val="Calibri"/>
    </font>
    <font>
      <b/>
      <sz val="14"/>
      <color rgb="FF000000"/>
      <name val="Calibri"/>
    </font>
    <font>
      <b/>
      <sz val="9"/>
      <color rgb="FF000000"/>
      <name val="Calibri"/>
      <family val="2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D7D31"/>
        <bgColor rgb="FFED7D31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0" xfId="0" applyFont="1" applyAlignment="1"/>
    <xf numFmtId="0" fontId="1" fillId="0" borderId="5" xfId="0" applyFont="1" applyBorder="1" applyAlignment="1"/>
    <xf numFmtId="0" fontId="7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/>
    <xf numFmtId="0" fontId="1" fillId="0" borderId="12" xfId="0" applyFont="1" applyBorder="1" applyAlignment="1"/>
    <xf numFmtId="0" fontId="10" fillId="0" borderId="13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14" xfId="0" applyFont="1" applyBorder="1" applyAlignment="1">
      <alignment horizontal="center"/>
    </xf>
    <xf numFmtId="166" fontId="1" fillId="0" borderId="15" xfId="0" applyNumberFormat="1" applyFont="1" applyBorder="1" applyAlignment="1"/>
    <xf numFmtId="0" fontId="1" fillId="0" borderId="19" xfId="0" applyFont="1" applyBorder="1" applyAlignment="1"/>
    <xf numFmtId="0" fontId="1" fillId="0" borderId="19" xfId="0" applyFont="1" applyBorder="1" applyAlignment="1">
      <alignment horizontal="center"/>
    </xf>
    <xf numFmtId="166" fontId="1" fillId="0" borderId="0" xfId="0" applyNumberFormat="1" applyFont="1" applyAlignment="1"/>
    <xf numFmtId="166" fontId="1" fillId="0" borderId="0" xfId="0" applyNumberFormat="1" applyFont="1" applyAlignment="1">
      <alignment wrapText="1"/>
    </xf>
    <xf numFmtId="0" fontId="1" fillId="0" borderId="21" xfId="0" applyFont="1" applyBorder="1" applyAlignment="1"/>
    <xf numFmtId="166" fontId="1" fillId="0" borderId="22" xfId="0" applyNumberFormat="1" applyFont="1" applyBorder="1" applyAlignment="1"/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7" fillId="0" borderId="2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0" xfId="0">
      <alignment vertical="center"/>
    </xf>
    <xf numFmtId="0" fontId="3" fillId="0" borderId="5" xfId="0" applyFont="1" applyBorder="1" applyAlignment="1"/>
    <xf numFmtId="0" fontId="10" fillId="0" borderId="19" xfId="0" applyFont="1" applyBorder="1" applyAlignment="1">
      <alignment horizontal="center" vertical="center"/>
    </xf>
    <xf numFmtId="0" fontId="3" fillId="0" borderId="20" xfId="0" applyFont="1" applyBorder="1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3" fillId="0" borderId="18" xfId="0" applyFont="1" applyBorder="1" applyAlignment="1"/>
    <xf numFmtId="0" fontId="10" fillId="0" borderId="14" xfId="0" applyFont="1" applyBorder="1" applyAlignment="1">
      <alignment horizontal="center" vertical="center"/>
    </xf>
    <xf numFmtId="0" fontId="3" fillId="0" borderId="15" xfId="0" applyFont="1" applyBorder="1" applyAlignment="1"/>
    <xf numFmtId="0" fontId="3" fillId="0" borderId="16" xfId="0" applyFont="1" applyBorder="1" applyAlignment="1"/>
    <xf numFmtId="166" fontId="1" fillId="0" borderId="19" xfId="0" applyNumberFormat="1" applyFont="1" applyBorder="1" applyAlignment="1">
      <alignment horizontal="center"/>
    </xf>
    <xf numFmtId="166" fontId="1" fillId="0" borderId="21" xfId="0" applyNumberFormat="1" applyFont="1" applyBorder="1" applyAlignment="1">
      <alignment horizontal="center"/>
    </xf>
    <xf numFmtId="0" fontId="3" fillId="0" borderId="23" xfId="0" applyFont="1" applyBorder="1" applyAlignment="1"/>
    <xf numFmtId="0" fontId="10" fillId="0" borderId="21" xfId="0" applyFont="1" applyBorder="1" applyAlignment="1">
      <alignment horizontal="center" vertical="center"/>
    </xf>
    <xf numFmtId="0" fontId="3" fillId="0" borderId="22" xfId="0" applyFont="1" applyBorder="1" applyAlignment="1"/>
    <xf numFmtId="0" fontId="4" fillId="0" borderId="4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3" fillId="0" borderId="11" xfId="0" applyFont="1" applyBorder="1" applyAlignment="1"/>
    <xf numFmtId="0" fontId="1" fillId="0" borderId="11" xfId="0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0" fontId="3" fillId="0" borderId="10" xfId="0" applyFont="1" applyBorder="1" applyAlignment="1"/>
    <xf numFmtId="0" fontId="10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9" fillId="0" borderId="10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3" fillId="0" borderId="9" xfId="0" applyFont="1" applyBorder="1" applyAlignment="1"/>
    <xf numFmtId="0" fontId="9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2" fillId="0" borderId="15" xfId="0" applyFont="1" applyBorder="1" applyAlignment="1"/>
    <xf numFmtId="0" fontId="12" fillId="0" borderId="16" xfId="0" applyFont="1" applyBorder="1" applyAlignment="1"/>
    <xf numFmtId="0" fontId="11" fillId="0" borderId="19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2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134425</xdr:colOff>
      <xdr:row>5</xdr:row>
      <xdr:rowOff>0</xdr:rowOff>
    </xdr:to>
    <xdr:pic>
      <xdr:nvPicPr>
        <xdr:cNvPr id="2" name=" 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558093" cy="1038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GridLines="0" tabSelected="1" zoomScale="123" workbookViewId="0">
      <selection activeCell="G24" sqref="G24"/>
    </sheetView>
  </sheetViews>
  <sheetFormatPr baseColWidth="10" defaultColWidth="14" defaultRowHeight="15" customHeight="1"/>
  <cols>
    <col min="1" max="4" width="11.42578125" customWidth="1"/>
    <col min="5" max="5" width="13.5703125" customWidth="1"/>
    <col min="6" max="6" width="20.140625" customWidth="1"/>
    <col min="7" max="7" width="14.85546875" customWidth="1"/>
    <col min="8" max="9" width="8.28515625" customWidth="1"/>
    <col min="10" max="10" width="5.28515625" customWidth="1"/>
    <col min="11" max="13" width="10.7109375" hidden="1" customWidth="1"/>
  </cols>
  <sheetData>
    <row r="1" spans="1:13" ht="21" customHeight="1">
      <c r="A1" s="34"/>
      <c r="B1" s="29"/>
      <c r="C1" s="34" t="s">
        <v>0</v>
      </c>
      <c r="D1" s="29"/>
      <c r="E1" s="29"/>
      <c r="F1" s="25" t="s">
        <v>1</v>
      </c>
      <c r="G1" s="26"/>
      <c r="H1" s="26"/>
      <c r="I1" s="27"/>
      <c r="J1" s="1"/>
      <c r="K1" s="1"/>
      <c r="L1" s="1"/>
      <c r="M1" s="1"/>
    </row>
    <row r="2" spans="1:13" ht="21" customHeight="1">
      <c r="A2" s="29"/>
      <c r="B2" s="29"/>
      <c r="C2" s="34" t="s">
        <v>2</v>
      </c>
      <c r="D2" s="29"/>
      <c r="E2" s="29"/>
      <c r="F2" s="28"/>
      <c r="G2" s="29"/>
      <c r="H2" s="29"/>
      <c r="I2" s="30"/>
      <c r="J2" s="1"/>
      <c r="K2" s="1"/>
      <c r="L2" s="1"/>
      <c r="M2" s="1"/>
    </row>
    <row r="3" spans="1:13" ht="21" customHeight="1">
      <c r="A3" s="29"/>
      <c r="B3" s="29"/>
      <c r="C3" s="34" t="s">
        <v>3</v>
      </c>
      <c r="D3" s="29"/>
      <c r="E3" s="29"/>
      <c r="F3" s="28"/>
      <c r="G3" s="29"/>
      <c r="H3" s="29"/>
      <c r="I3" s="30"/>
      <c r="J3" s="1"/>
      <c r="K3" s="1"/>
      <c r="L3" s="1"/>
      <c r="M3" s="1"/>
    </row>
    <row r="4" spans="1:13" ht="21" customHeight="1">
      <c r="A4" s="29"/>
      <c r="B4" s="29"/>
      <c r="C4" s="34" t="s">
        <v>4</v>
      </c>
      <c r="D4" s="29"/>
      <c r="E4" s="29"/>
      <c r="F4" s="2"/>
      <c r="G4" s="1"/>
      <c r="H4" s="1"/>
      <c r="I4" s="3"/>
      <c r="J4" s="1"/>
      <c r="K4" s="1"/>
      <c r="L4" s="1"/>
      <c r="M4" s="1"/>
    </row>
    <row r="5" spans="1:13" ht="21" customHeight="1">
      <c r="A5" s="29"/>
      <c r="B5" s="29"/>
      <c r="C5" s="34" t="s">
        <v>5</v>
      </c>
      <c r="D5" s="29"/>
      <c r="E5" s="29"/>
      <c r="F5" s="46" t="s">
        <v>41</v>
      </c>
      <c r="G5" s="29"/>
      <c r="H5" s="29"/>
      <c r="I5" s="30"/>
      <c r="J5" s="1"/>
      <c r="K5" s="1"/>
      <c r="L5" s="1"/>
      <c r="M5" s="1"/>
    </row>
    <row r="6" spans="1:13" ht="21" customHeight="1">
      <c r="A6" s="33" t="s">
        <v>6</v>
      </c>
      <c r="B6" s="29"/>
      <c r="C6" s="29"/>
      <c r="D6" s="29"/>
      <c r="E6" s="29"/>
      <c r="F6" s="28"/>
      <c r="G6" s="29"/>
      <c r="H6" s="29"/>
      <c r="I6" s="30"/>
      <c r="J6" s="1"/>
      <c r="K6" s="1"/>
      <c r="L6" s="1"/>
      <c r="M6" s="1"/>
    </row>
    <row r="7" spans="1:13">
      <c r="A7" s="34" t="s">
        <v>7</v>
      </c>
      <c r="B7" s="29"/>
      <c r="C7" s="29"/>
      <c r="D7" s="29"/>
      <c r="E7" s="29"/>
      <c r="F7" s="4"/>
      <c r="G7" s="5"/>
      <c r="H7" s="5"/>
      <c r="I7" s="6"/>
    </row>
    <row r="8" spans="1:13">
      <c r="A8" s="35" t="s">
        <v>8</v>
      </c>
      <c r="B8" s="29"/>
      <c r="C8" s="29"/>
      <c r="D8" s="29"/>
      <c r="E8" s="29"/>
      <c r="F8" s="54" t="s">
        <v>9</v>
      </c>
      <c r="G8" s="29"/>
      <c r="H8" s="29"/>
      <c r="I8" s="30"/>
    </row>
    <row r="9" spans="1:13">
      <c r="A9" s="35" t="s">
        <v>10</v>
      </c>
      <c r="B9" s="29"/>
      <c r="C9" s="29"/>
      <c r="D9" s="29"/>
      <c r="E9" s="29"/>
      <c r="F9" s="55"/>
      <c r="G9" s="56"/>
      <c r="H9" s="56"/>
      <c r="I9" s="57"/>
    </row>
    <row r="10" spans="1:13" ht="15.75">
      <c r="A10" s="7" t="s">
        <v>11</v>
      </c>
      <c r="C10" s="8" t="s">
        <v>33</v>
      </c>
      <c r="D10" t="s">
        <v>34</v>
      </c>
      <c r="F10" s="9" t="s">
        <v>12</v>
      </c>
      <c r="G10" s="59">
        <v>44553</v>
      </c>
      <c r="H10" s="60"/>
      <c r="I10" s="60"/>
    </row>
    <row r="11" spans="1:13" ht="18.75" hidden="1">
      <c r="A11" s="7" t="s">
        <v>11</v>
      </c>
      <c r="B11" s="7" t="s">
        <v>13</v>
      </c>
      <c r="C11" s="51">
        <f ca="1">TODAY()</f>
        <v>45195</v>
      </c>
      <c r="D11" s="52"/>
      <c r="E11" s="52"/>
    </row>
    <row r="12" spans="1:13" ht="18.75">
      <c r="A12" s="7" t="s">
        <v>14</v>
      </c>
      <c r="B12" s="50" t="s">
        <v>35</v>
      </c>
      <c r="C12" s="49"/>
      <c r="D12" s="49"/>
      <c r="E12" s="49"/>
      <c r="F12" s="7" t="s">
        <v>15</v>
      </c>
      <c r="G12" s="58" t="s">
        <v>16</v>
      </c>
      <c r="H12" s="52"/>
      <c r="I12" s="52"/>
    </row>
    <row r="13" spans="1:13" ht="18.75">
      <c r="A13" s="7" t="s">
        <v>17</v>
      </c>
      <c r="B13" s="48">
        <v>20137290180</v>
      </c>
      <c r="C13" s="49"/>
      <c r="D13" s="49"/>
      <c r="E13" s="49"/>
      <c r="F13" s="7" t="s">
        <v>18</v>
      </c>
      <c r="G13" s="61" t="s">
        <v>19</v>
      </c>
      <c r="H13" s="49"/>
      <c r="I13" s="49"/>
    </row>
    <row r="14" spans="1:13">
      <c r="I14" s="10"/>
    </row>
    <row r="15" spans="1:13" ht="18.75">
      <c r="A15" s="11" t="s">
        <v>20</v>
      </c>
      <c r="B15" s="11" t="s">
        <v>21</v>
      </c>
      <c r="C15" s="38" t="s">
        <v>22</v>
      </c>
      <c r="D15" s="39"/>
      <c r="E15" s="39"/>
      <c r="F15" s="40"/>
      <c r="G15" s="11" t="s">
        <v>23</v>
      </c>
      <c r="H15" s="36" t="s">
        <v>24</v>
      </c>
      <c r="I15" s="37"/>
    </row>
    <row r="16" spans="1:13">
      <c r="A16" s="12"/>
      <c r="B16" s="13">
        <v>4</v>
      </c>
      <c r="C16" s="62" t="s">
        <v>36</v>
      </c>
      <c r="D16" s="63"/>
      <c r="E16" s="63"/>
      <c r="F16" s="64"/>
      <c r="G16" s="14">
        <v>5.93</v>
      </c>
      <c r="H16" s="41">
        <f t="shared" ref="H16:H48" si="0">IF(B16="","",B16*G16)</f>
        <v>23.72</v>
      </c>
      <c r="I16" s="32"/>
    </row>
    <row r="17" spans="1:9">
      <c r="A17" s="15"/>
      <c r="B17" s="16">
        <v>2</v>
      </c>
      <c r="C17" s="65" t="s">
        <v>37</v>
      </c>
      <c r="D17" s="66"/>
      <c r="E17" s="66"/>
      <c r="F17" s="67"/>
      <c r="G17" s="17">
        <v>5.93</v>
      </c>
      <c r="H17" s="41">
        <f t="shared" si="0"/>
        <v>11.86</v>
      </c>
      <c r="I17" s="32"/>
    </row>
    <row r="18" spans="1:9">
      <c r="A18" s="15"/>
      <c r="B18" s="16">
        <v>2</v>
      </c>
      <c r="C18" s="65" t="s">
        <v>38</v>
      </c>
      <c r="D18" s="66"/>
      <c r="E18" s="66"/>
      <c r="F18" s="67"/>
      <c r="G18" s="17">
        <v>10.17</v>
      </c>
      <c r="H18" s="41">
        <f t="shared" si="0"/>
        <v>20.34</v>
      </c>
      <c r="I18" s="32"/>
    </row>
    <row r="19" spans="1:9">
      <c r="A19" s="15"/>
      <c r="B19" s="16">
        <v>1</v>
      </c>
      <c r="C19" s="65" t="s">
        <v>39</v>
      </c>
      <c r="D19" s="66"/>
      <c r="E19" s="66"/>
      <c r="F19" s="67"/>
      <c r="G19" s="17">
        <v>8.48</v>
      </c>
      <c r="H19" s="41">
        <f t="shared" si="0"/>
        <v>8.48</v>
      </c>
      <c r="I19" s="32"/>
    </row>
    <row r="20" spans="1:9">
      <c r="A20" s="15"/>
      <c r="B20" s="16">
        <v>15</v>
      </c>
      <c r="C20" s="65" t="s">
        <v>40</v>
      </c>
      <c r="D20" s="66"/>
      <c r="E20" s="66"/>
      <c r="F20" s="67"/>
      <c r="G20" s="18">
        <v>2.12</v>
      </c>
      <c r="H20" s="41">
        <f t="shared" si="0"/>
        <v>31.8</v>
      </c>
      <c r="I20" s="32"/>
    </row>
    <row r="21" spans="1:9" ht="15.75" customHeight="1">
      <c r="A21" s="15"/>
      <c r="B21" s="16"/>
      <c r="C21" s="31"/>
      <c r="D21" s="29"/>
      <c r="E21" s="29"/>
      <c r="F21" s="32"/>
      <c r="G21" s="17"/>
      <c r="H21" s="41" t="str">
        <f t="shared" si="0"/>
        <v/>
      </c>
      <c r="I21" s="32"/>
    </row>
    <row r="22" spans="1:9" ht="15.75" customHeight="1">
      <c r="A22" s="15"/>
      <c r="B22" s="16"/>
      <c r="C22" s="31"/>
      <c r="D22" s="29"/>
      <c r="E22" s="29"/>
      <c r="F22" s="32"/>
      <c r="G22" s="17"/>
      <c r="H22" s="41" t="str">
        <f t="shared" si="0"/>
        <v/>
      </c>
      <c r="I22" s="32"/>
    </row>
    <row r="23" spans="1:9" ht="15.75" customHeight="1">
      <c r="A23" s="15"/>
      <c r="B23" s="16"/>
      <c r="C23" s="31"/>
      <c r="D23" s="29"/>
      <c r="E23" s="29"/>
      <c r="F23" s="32"/>
      <c r="G23" s="17"/>
      <c r="H23" s="41" t="str">
        <f t="shared" si="0"/>
        <v/>
      </c>
      <c r="I23" s="32"/>
    </row>
    <row r="24" spans="1:9" ht="15.75" customHeight="1">
      <c r="A24" s="15"/>
      <c r="B24" s="16"/>
      <c r="C24" s="31"/>
      <c r="D24" s="29"/>
      <c r="E24" s="29"/>
      <c r="F24" s="32"/>
      <c r="G24" s="17"/>
      <c r="H24" s="41" t="str">
        <f t="shared" si="0"/>
        <v/>
      </c>
      <c r="I24" s="32"/>
    </row>
    <row r="25" spans="1:9" ht="15.75" customHeight="1">
      <c r="A25" s="15"/>
      <c r="B25" s="16"/>
      <c r="C25" s="31"/>
      <c r="D25" s="29"/>
      <c r="E25" s="29"/>
      <c r="F25" s="32"/>
      <c r="G25" s="17"/>
      <c r="H25" s="41" t="str">
        <f t="shared" si="0"/>
        <v/>
      </c>
      <c r="I25" s="32"/>
    </row>
    <row r="26" spans="1:9" ht="15.75" customHeight="1">
      <c r="A26" s="15"/>
      <c r="B26" s="16"/>
      <c r="C26" s="31"/>
      <c r="D26" s="29"/>
      <c r="E26" s="29"/>
      <c r="F26" s="32"/>
      <c r="G26" s="17"/>
      <c r="H26" s="41" t="str">
        <f t="shared" si="0"/>
        <v/>
      </c>
      <c r="I26" s="32"/>
    </row>
    <row r="27" spans="1:9" ht="15.75" customHeight="1">
      <c r="A27" s="15"/>
      <c r="B27" s="16"/>
      <c r="C27" s="31"/>
      <c r="D27" s="29"/>
      <c r="E27" s="29"/>
      <c r="F27" s="32"/>
      <c r="G27" s="17"/>
      <c r="H27" s="41" t="str">
        <f t="shared" si="0"/>
        <v/>
      </c>
      <c r="I27" s="32"/>
    </row>
    <row r="28" spans="1:9" ht="15.75" customHeight="1">
      <c r="A28" s="15"/>
      <c r="B28" s="16"/>
      <c r="C28" s="31"/>
      <c r="D28" s="29"/>
      <c r="E28" s="29"/>
      <c r="F28" s="32"/>
      <c r="G28" s="17"/>
      <c r="H28" s="41" t="str">
        <f t="shared" si="0"/>
        <v/>
      </c>
      <c r="I28" s="32"/>
    </row>
    <row r="29" spans="1:9" ht="15.75" customHeight="1">
      <c r="A29" s="15"/>
      <c r="B29" s="16"/>
      <c r="C29" s="31"/>
      <c r="D29" s="29"/>
      <c r="E29" s="29"/>
      <c r="F29" s="32"/>
      <c r="G29" s="17"/>
      <c r="H29" s="41" t="str">
        <f t="shared" si="0"/>
        <v/>
      </c>
      <c r="I29" s="32"/>
    </row>
    <row r="30" spans="1:9" ht="15.75" customHeight="1">
      <c r="A30" s="15"/>
      <c r="B30" s="16"/>
      <c r="C30" s="31"/>
      <c r="D30" s="29"/>
      <c r="E30" s="29"/>
      <c r="F30" s="32"/>
      <c r="G30" s="17"/>
      <c r="H30" s="41" t="str">
        <f t="shared" si="0"/>
        <v/>
      </c>
      <c r="I30" s="32"/>
    </row>
    <row r="31" spans="1:9" ht="15.75" customHeight="1">
      <c r="A31" s="15"/>
      <c r="B31" s="16"/>
      <c r="C31" s="31"/>
      <c r="D31" s="29"/>
      <c r="E31" s="29"/>
      <c r="F31" s="32"/>
      <c r="G31" s="17"/>
      <c r="H31" s="41" t="str">
        <f t="shared" si="0"/>
        <v/>
      </c>
      <c r="I31" s="32"/>
    </row>
    <row r="32" spans="1:9" ht="15.75" customHeight="1">
      <c r="A32" s="15"/>
      <c r="B32" s="16"/>
      <c r="C32" s="31"/>
      <c r="D32" s="29"/>
      <c r="E32" s="29"/>
      <c r="F32" s="32"/>
      <c r="G32" s="17"/>
      <c r="H32" s="41" t="str">
        <f t="shared" si="0"/>
        <v/>
      </c>
      <c r="I32" s="32"/>
    </row>
    <row r="33" spans="1:13" ht="15.75" customHeight="1">
      <c r="A33" s="15"/>
      <c r="B33" s="16"/>
      <c r="C33" s="31"/>
      <c r="D33" s="29"/>
      <c r="E33" s="29"/>
      <c r="F33" s="32"/>
      <c r="G33" s="17"/>
      <c r="H33" s="41" t="str">
        <f t="shared" si="0"/>
        <v/>
      </c>
      <c r="I33" s="32"/>
    </row>
    <row r="34" spans="1:13" ht="15.75" customHeight="1">
      <c r="A34" s="15"/>
      <c r="B34" s="16"/>
      <c r="C34" s="31"/>
      <c r="D34" s="29"/>
      <c r="E34" s="29"/>
      <c r="F34" s="32"/>
      <c r="G34" s="17"/>
      <c r="H34" s="41" t="str">
        <f t="shared" si="0"/>
        <v/>
      </c>
      <c r="I34" s="32"/>
    </row>
    <row r="35" spans="1:13" ht="15.75" customHeight="1">
      <c r="A35" s="15"/>
      <c r="B35" s="16"/>
      <c r="C35" s="31"/>
      <c r="D35" s="29"/>
      <c r="E35" s="29"/>
      <c r="F35" s="32"/>
      <c r="G35" s="17"/>
      <c r="H35" s="41" t="str">
        <f t="shared" si="0"/>
        <v/>
      </c>
      <c r="I35" s="32"/>
    </row>
    <row r="36" spans="1:13" ht="15.75" customHeight="1">
      <c r="A36" s="15"/>
      <c r="B36" s="16"/>
      <c r="C36" s="31"/>
      <c r="D36" s="29"/>
      <c r="E36" s="29"/>
      <c r="F36" s="32"/>
      <c r="G36" s="17"/>
      <c r="H36" s="41" t="str">
        <f t="shared" si="0"/>
        <v/>
      </c>
      <c r="I36" s="32"/>
    </row>
    <row r="37" spans="1:13" ht="15.75" customHeight="1">
      <c r="A37" s="15"/>
      <c r="B37" s="16"/>
      <c r="C37" s="31"/>
      <c r="D37" s="29"/>
      <c r="E37" s="29"/>
      <c r="F37" s="32"/>
      <c r="G37" s="17"/>
      <c r="H37" s="41" t="str">
        <f t="shared" si="0"/>
        <v/>
      </c>
      <c r="I37" s="32"/>
    </row>
    <row r="38" spans="1:13" ht="15.75" customHeight="1">
      <c r="A38" s="15"/>
      <c r="B38" s="16"/>
      <c r="C38" s="31"/>
      <c r="D38" s="29"/>
      <c r="E38" s="29"/>
      <c r="F38" s="32"/>
      <c r="G38" s="17"/>
      <c r="H38" s="41" t="str">
        <f t="shared" si="0"/>
        <v/>
      </c>
      <c r="I38" s="32"/>
    </row>
    <row r="39" spans="1:13" ht="15.75" customHeight="1">
      <c r="A39" s="15"/>
      <c r="B39" s="16"/>
      <c r="C39" s="53"/>
      <c r="D39" s="29"/>
      <c r="E39" s="29"/>
      <c r="F39" s="32"/>
      <c r="G39" s="17"/>
      <c r="H39" s="41" t="str">
        <f t="shared" si="0"/>
        <v/>
      </c>
      <c r="I39" s="32"/>
    </row>
    <row r="40" spans="1:13" ht="15.75" customHeight="1">
      <c r="A40" s="15"/>
      <c r="B40" s="16"/>
      <c r="C40" s="31"/>
      <c r="D40" s="29"/>
      <c r="E40" s="29"/>
      <c r="F40" s="32"/>
      <c r="G40" s="17"/>
      <c r="H40" s="41" t="str">
        <f t="shared" si="0"/>
        <v/>
      </c>
      <c r="I40" s="32"/>
    </row>
    <row r="41" spans="1:13" ht="15.75" customHeight="1">
      <c r="A41" s="15"/>
      <c r="B41" s="16"/>
      <c r="C41" s="31"/>
      <c r="D41" s="29"/>
      <c r="E41" s="29"/>
      <c r="F41" s="32"/>
      <c r="G41" s="17"/>
      <c r="H41" s="41" t="str">
        <f t="shared" si="0"/>
        <v/>
      </c>
      <c r="I41" s="32"/>
    </row>
    <row r="42" spans="1:13" ht="15.75" customHeight="1">
      <c r="A42" s="15"/>
      <c r="B42" s="16"/>
      <c r="C42" s="31"/>
      <c r="D42" s="29"/>
      <c r="E42" s="29"/>
      <c r="F42" s="32"/>
      <c r="G42" s="17"/>
      <c r="H42" s="41" t="str">
        <f t="shared" si="0"/>
        <v/>
      </c>
      <c r="I42" s="32"/>
    </row>
    <row r="43" spans="1:13" ht="15.75" customHeight="1">
      <c r="A43" s="15"/>
      <c r="B43" s="15"/>
      <c r="C43" s="31" t="str">
        <f t="shared" ref="C43:C48" si="1">IF(A43="","",VLOOKUP(A43,#REF!,2))</f>
        <v/>
      </c>
      <c r="D43" s="29"/>
      <c r="E43" s="29"/>
      <c r="F43" s="32"/>
      <c r="G43" s="17" t="str">
        <f t="shared" ref="G43:G48" si="2">IF(A43="","",VLOOKUP(A43,#REF!,3))</f>
        <v/>
      </c>
      <c r="H43" s="41" t="str">
        <f t="shared" si="0"/>
        <v/>
      </c>
      <c r="I43" s="32"/>
    </row>
    <row r="44" spans="1:13" ht="15.75" customHeight="1">
      <c r="A44" s="15"/>
      <c r="B44" s="15"/>
      <c r="C44" s="31" t="str">
        <f t="shared" si="1"/>
        <v/>
      </c>
      <c r="D44" s="29"/>
      <c r="E44" s="29"/>
      <c r="F44" s="32"/>
      <c r="G44" s="17" t="str">
        <f t="shared" si="2"/>
        <v/>
      </c>
      <c r="H44" s="41" t="str">
        <f t="shared" si="0"/>
        <v/>
      </c>
      <c r="I44" s="32"/>
    </row>
    <row r="45" spans="1:13" ht="15.75" customHeight="1">
      <c r="A45" s="15"/>
      <c r="B45" s="15"/>
      <c r="C45" s="31" t="str">
        <f t="shared" si="1"/>
        <v/>
      </c>
      <c r="D45" s="29"/>
      <c r="E45" s="29"/>
      <c r="F45" s="32"/>
      <c r="G45" s="17" t="str">
        <f t="shared" si="2"/>
        <v/>
      </c>
      <c r="H45" s="41" t="str">
        <f t="shared" si="0"/>
        <v/>
      </c>
      <c r="I45" s="32"/>
    </row>
    <row r="46" spans="1:13" ht="15.75" customHeight="1">
      <c r="A46" s="15"/>
      <c r="B46" s="15"/>
      <c r="C46" s="31" t="str">
        <f t="shared" si="1"/>
        <v/>
      </c>
      <c r="D46" s="29"/>
      <c r="E46" s="29"/>
      <c r="F46" s="32"/>
      <c r="G46" s="17" t="str">
        <f t="shared" si="2"/>
        <v/>
      </c>
      <c r="H46" s="41" t="str">
        <f t="shared" si="0"/>
        <v/>
      </c>
      <c r="I46" s="32"/>
    </row>
    <row r="47" spans="1:13" ht="15.75" customHeight="1">
      <c r="A47" s="15"/>
      <c r="B47" s="15"/>
      <c r="C47" s="31" t="str">
        <f t="shared" si="1"/>
        <v/>
      </c>
      <c r="D47" s="29"/>
      <c r="E47" s="29"/>
      <c r="F47" s="32"/>
      <c r="G47" s="17" t="str">
        <f t="shared" si="2"/>
        <v/>
      </c>
      <c r="H47" s="41" t="str">
        <f t="shared" si="0"/>
        <v/>
      </c>
      <c r="I47" s="32"/>
    </row>
    <row r="48" spans="1:13" ht="15.75" customHeight="1">
      <c r="A48" s="19"/>
      <c r="B48" s="19"/>
      <c r="C48" s="44" t="str">
        <f t="shared" si="1"/>
        <v/>
      </c>
      <c r="D48" s="45"/>
      <c r="E48" s="45"/>
      <c r="F48" s="43"/>
      <c r="G48" s="20" t="str">
        <f t="shared" si="2"/>
        <v/>
      </c>
      <c r="H48" s="42" t="str">
        <f t="shared" si="0"/>
        <v/>
      </c>
      <c r="I48" s="43"/>
      <c r="M48" s="21"/>
    </row>
    <row r="49" spans="1:9" ht="15.75" customHeight="1"/>
    <row r="50" spans="1:9" ht="15.75" customHeight="1">
      <c r="A50" t="s">
        <v>25</v>
      </c>
      <c r="B50" s="22"/>
      <c r="C50" s="22"/>
      <c r="D50" s="22"/>
      <c r="E50" s="22"/>
      <c r="F50" s="23"/>
      <c r="G50" s="24" t="s">
        <v>26</v>
      </c>
      <c r="H50" s="47">
        <f>SUM(H16:I48)</f>
        <v>96.2</v>
      </c>
      <c r="I50" s="37"/>
    </row>
    <row r="51" spans="1:9" ht="15.75" customHeight="1">
      <c r="A51" t="s">
        <v>27</v>
      </c>
      <c r="C51" s="35" t="s">
        <v>28</v>
      </c>
      <c r="D51" s="29"/>
      <c r="E51" s="29"/>
      <c r="F51" s="32"/>
      <c r="G51" s="24" t="s">
        <v>29</v>
      </c>
      <c r="H51" s="47">
        <f>H50*0.18</f>
        <v>17.315999999999999</v>
      </c>
      <c r="I51" s="37"/>
    </row>
    <row r="52" spans="1:9" ht="15.75" customHeight="1">
      <c r="A52" t="s">
        <v>30</v>
      </c>
      <c r="C52" s="35" t="s">
        <v>31</v>
      </c>
      <c r="D52" s="29"/>
      <c r="E52" s="29"/>
      <c r="F52" s="32"/>
      <c r="G52" s="24" t="s">
        <v>32</v>
      </c>
      <c r="H52" s="47">
        <f>SUM(H50:I51)</f>
        <v>113.51600000000001</v>
      </c>
      <c r="I52" s="37"/>
    </row>
    <row r="53" spans="1:9" ht="15.75" customHeight="1"/>
    <row r="54" spans="1:9" ht="15.75" customHeight="1"/>
    <row r="55" spans="1:9" ht="15.75" customHeight="1"/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92">
    <mergeCell ref="H39:I39"/>
    <mergeCell ref="G13:I13"/>
    <mergeCell ref="C30:F30"/>
    <mergeCell ref="H31:I31"/>
    <mergeCell ref="C33:F33"/>
    <mergeCell ref="H18:I18"/>
    <mergeCell ref="C15:F15"/>
    <mergeCell ref="C23:F23"/>
    <mergeCell ref="H29:I29"/>
    <mergeCell ref="C32:F32"/>
    <mergeCell ref="C28:F28"/>
    <mergeCell ref="H26:I26"/>
    <mergeCell ref="H20:I20"/>
    <mergeCell ref="H22:I22"/>
    <mergeCell ref="H32:I32"/>
    <mergeCell ref="H35:I35"/>
    <mergeCell ref="C18:F18"/>
    <mergeCell ref="H17:I17"/>
    <mergeCell ref="H38:I38"/>
    <mergeCell ref="C36:F36"/>
    <mergeCell ref="C24:F24"/>
    <mergeCell ref="H30:I30"/>
    <mergeCell ref="H25:I25"/>
    <mergeCell ref="C34:F34"/>
    <mergeCell ref="H36:I36"/>
    <mergeCell ref="H37:I37"/>
    <mergeCell ref="H23:I23"/>
    <mergeCell ref="H34:I34"/>
    <mergeCell ref="C25:F25"/>
    <mergeCell ref="C29:F29"/>
    <mergeCell ref="H28:I28"/>
    <mergeCell ref="H52:I52"/>
    <mergeCell ref="H50:I50"/>
    <mergeCell ref="H46:I46"/>
    <mergeCell ref="C27:F27"/>
    <mergeCell ref="H19:I19"/>
    <mergeCell ref="C43:F43"/>
    <mergeCell ref="C52:F52"/>
    <mergeCell ref="C51:F51"/>
    <mergeCell ref="C39:F39"/>
    <mergeCell ref="C46:F46"/>
    <mergeCell ref="C35:F35"/>
    <mergeCell ref="H27:I27"/>
    <mergeCell ref="C26:F26"/>
    <mergeCell ref="C20:F20"/>
    <mergeCell ref="H21:I21"/>
    <mergeCell ref="C19:F19"/>
    <mergeCell ref="C22:F22"/>
    <mergeCell ref="F5:I6"/>
    <mergeCell ref="A1:B5"/>
    <mergeCell ref="H51:I51"/>
    <mergeCell ref="H24:I24"/>
    <mergeCell ref="C37:F37"/>
    <mergeCell ref="H33:I33"/>
    <mergeCell ref="B13:E13"/>
    <mergeCell ref="B12:E12"/>
    <mergeCell ref="C4:E4"/>
    <mergeCell ref="C2:E2"/>
    <mergeCell ref="C1:E1"/>
    <mergeCell ref="C5:E5"/>
    <mergeCell ref="C11:E11"/>
    <mergeCell ref="F8:I9"/>
    <mergeCell ref="C17:F17"/>
    <mergeCell ref="C31:F31"/>
    <mergeCell ref="C41:F41"/>
    <mergeCell ref="C38:F38"/>
    <mergeCell ref="C45:F45"/>
    <mergeCell ref="C42:F42"/>
    <mergeCell ref="C44:F44"/>
    <mergeCell ref="C47:F47"/>
    <mergeCell ref="C40:F40"/>
    <mergeCell ref="H47:I47"/>
    <mergeCell ref="H48:I48"/>
    <mergeCell ref="C48:F48"/>
    <mergeCell ref="H44:I44"/>
    <mergeCell ref="H43:I43"/>
    <mergeCell ref="H45:I45"/>
    <mergeCell ref="H42:I42"/>
    <mergeCell ref="H41:I41"/>
    <mergeCell ref="H40:I40"/>
    <mergeCell ref="F1:I3"/>
    <mergeCell ref="C21:F21"/>
    <mergeCell ref="A6:E6"/>
    <mergeCell ref="A7:E7"/>
    <mergeCell ref="C3:E3"/>
    <mergeCell ref="A9:E9"/>
    <mergeCell ref="H15:I15"/>
    <mergeCell ref="A8:E8"/>
    <mergeCell ref="C16:F16"/>
    <mergeCell ref="H16:I16"/>
    <mergeCell ref="G12:I12"/>
    <mergeCell ref="G10:I10"/>
  </mergeCells>
  <dataValidations count="1">
    <dataValidation type="list" allowBlank="1" showErrorMessage="1" sqref="A16:A48">
      <formula1>#REF!</formula1>
    </dataValidation>
  </dataValidations>
  <pageMargins left="0.7" right="0.7" top="0.75" bottom="0.75" header="0" footer="0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PROFORMA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Redes</cp:lastModifiedBy>
  <cp:lastPrinted>2023-09-26T22:36:31Z</cp:lastPrinted>
  <dcterms:created xsi:type="dcterms:W3CDTF">2019-12-09T01:26:54Z</dcterms:created>
  <dcterms:modified xsi:type="dcterms:W3CDTF">2023-09-26T22:36:58Z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5bcdee4d939e41d2bae70b09a330a811</vt:lpwstr>
  </property>
</Properties>
</file>