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_02_13" sheetId="1" r:id="rId4"/>
    <sheet state="visible" name="2023_03_01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2">
      <text>
        <t xml:space="preserve">@ryaya@igp.gob.pe , ok es foco led bulbo (https://www.promart.pe/foco-led-bulbo-e27-15w-luz-fria/p), suficiente con 12W o compro el de 15W?
_Assigned to Rommel Rolando Yaya Arias_
	-Karim Kuyeng Ruiz
Puede ser cualquiera, mientras cumpla el factor forma de foco y funcione de 110 a 220 vac
	-Rommel Rolando Yaya Arias</t>
      </text>
    </comment>
  </commentList>
</comments>
</file>

<file path=xl/sharedStrings.xml><?xml version="1.0" encoding="utf-8"?>
<sst xmlns="http://schemas.openxmlformats.org/spreadsheetml/2006/main" count="243" uniqueCount="228">
  <si>
    <t># pedido</t>
  </si>
  <si>
    <t>#46 - 15Feb23 OP Transmisores - materiales para mantenimiento y operatividad</t>
  </si>
  <si>
    <t>CC</t>
  </si>
  <si>
    <t>Motivo</t>
  </si>
  <si>
    <t>Mantenimientos y mejorsa para operatividad</t>
  </si>
  <si>
    <t>URGENTE?</t>
  </si>
  <si>
    <t>NO</t>
  </si>
  <si>
    <t>ITEM</t>
  </si>
  <si>
    <t>CANT.</t>
  </si>
  <si>
    <t>DESCRIPCIÓN</t>
  </si>
  <si>
    <t>CODIGO ROJ</t>
  </si>
  <si>
    <t>PROVEEDOR</t>
  </si>
  <si>
    <t>CODIGO Proveedor</t>
  </si>
  <si>
    <t>Precio unitario</t>
  </si>
  <si>
    <t>Precio total</t>
  </si>
  <si>
    <t>Tarjeta interna Pci Express serial y paralelo PCIe IEEE 1284 impresora</t>
  </si>
  <si>
    <t>https://www.linio.com.pe/p/tarjeta-interna-pci-express-serial-y-paralelo-pcie-ieee-1284-impresora-tn8mi9?gclsrc=aw.ds&amp;&amp;adjust_t=1zira0_f1h7ws&amp;adjust_google_network=x&amp;adjust_google_placement=&amp;adjust_campaign=LIPE-LAB-AO-00052-LOC00001-Computing-Ago22-GG-Pmax-Conversion-Mix&amp;adjust_adgroup=&amp;gclid=CjwKCAiAuOieBhAIEiwAgjCvcv-vmn5RvZGvun6f94yqkeMvF9-wQjwuSDqI2nWXaGhwWHo8ZdazAhoCpaQQAvD_BwE</t>
  </si>
  <si>
    <t>Plancha rígida fibra cerámica 
(PLACA RIGIDA FIBRA CERAMICA TX 1260° C DE 0.60mx1.00mx1"Esp. CON 390 Kg/m3.)</t>
  </si>
  <si>
    <r>
      <rPr>
        <rFont val="Arial"/>
      </rPr>
      <t xml:space="preserve">Tiene cotización en: </t>
    </r>
    <r>
      <rPr>
        <rFont val="Arial"/>
        <color rgb="FF1155CC"/>
        <u/>
      </rPr>
      <t>https://drive.google.com/file/d/12GSxQHiVi6txgqOKTd8JUVZHh41PwdyP/view?usp=share_link</t>
    </r>
  </si>
  <si>
    <t xml:space="preserve">Cargador de bateria 12v y 24v para baterias plomo acido </t>
  </si>
  <si>
    <t>https://ofession.com/producto/cargador-de-bateria-12v-y-24v-lithium-litio-ferroso-lifep04-y-baterias-plomo-acido-moto-carro-auto-caminionetas/</t>
  </si>
  <si>
    <t>Lámpara para taller con base E27, canastilla de metal y gancho para colgar</t>
  </si>
  <si>
    <t>https://ardiles.pe/lampara-para-taller-15-mt-home-light</t>
  </si>
  <si>
    <t>Foco led bulbo12W voltaje 100 – 240v</t>
  </si>
  <si>
    <t>https://ardiles.pe/foco-led-12w-e27-luz-dia-046368</t>
  </si>
  <si>
    <t>Barra de 10 led verde de 25.4x10.1x7 mm</t>
  </si>
  <si>
    <t>https://hifisac.com/shop/product/led-bar-g-barra-de-led-verde-25-4x10-1x7mm-hs-b10zg-4319?search=barra+led#attr=</t>
  </si>
  <si>
    <t>DIP switch de 6 posiciones para tarjeta</t>
  </si>
  <si>
    <t>https://hifisac.com/shop/product/kf1027a-254-6p-dip-switch-6vias-12pin-tipo-circuito-3849#attr=</t>
  </si>
  <si>
    <t>DIP switch de 8 posiciones para tarjeta</t>
  </si>
  <si>
    <t>https://hifisac.com/shop/product/kf1027a-254-8p-dip-switch-8-vias-16-pines-tipo-circuito-3850#attr=</t>
  </si>
  <si>
    <t>Circuito integrado LM318</t>
  </si>
  <si>
    <t>https://hifisac.com/shop/product/lm318n-amplificador-operacional-rapido-circuito-635#attr=</t>
  </si>
  <si>
    <t>PENDIENTE</t>
  </si>
  <si>
    <t>Hidrolavadora K4 1800W Karcher</t>
  </si>
  <si>
    <t>https://www.linio.com.pe/p/hidrolavadora-k4-basic-karcher-ju86md?gclsrc=aw.ds&amp;&amp;adjust_t=1zira0_f1h7ws&amp;adjust_google_network=x&amp;adjust_google_placement=&amp;adjust_campaign=LIPE-LAB-AO-INSTI-LOC00001-CatchAll-Ago22-GG-Pmax-Conversion-Smart&amp;adjust_adgroup=&amp;utm_term=&amp;gclid=CjwKCAiAuOieBhAIEiwAgjCvcvM6AK5efRZ7u5YnERtzYweOvWbISPspAzzsfy2ijO1bvzqp4BbQghoCcgUQAvD_BwE</t>
  </si>
  <si>
    <t>Set herramientas en caja de aluminio de 110 piezas</t>
  </si>
  <si>
    <t>https://www.promart.pe/set-herramientas-con-aluminio-110-piezas/p</t>
  </si>
  <si>
    <t>Trapo d/algodon blanco</t>
  </si>
  <si>
    <t>Termómetro ambiental LCD para Panel -5 ~ +50 °C Bulbo Externo</t>
  </si>
  <si>
    <t>https://hifisac.com/shop/product/tpm-10-termometro-digital-ambiental-lcd-para-panel-5-50-degc-bulbo-externo-uso-interior-6746?page=2&amp;category=5#attr=</t>
  </si>
  <si>
    <t>Mantenimientos y mejoras para operatividad</t>
  </si>
  <si>
    <t>DESCRIPCIÓN (inglés)</t>
  </si>
  <si>
    <t>DESCRIPCIÓN (español)</t>
  </si>
  <si>
    <t>Circular Connector, MIL-DTL-5015 Solder, Threaded, Circular Military RoHS Compliant: No</t>
  </si>
  <si>
    <t>Conector circular hembra de 9 pines para panel</t>
  </si>
  <si>
    <t>https://www.newark.com/amphenol-industrial/ms3102a22-20s/circular-connector-mil-dtl-5015/dp/75X2238?ost=ms3102a22-20s</t>
  </si>
  <si>
    <t>MS3102A22-20S</t>
  </si>
  <si>
    <t>Conector circular macho de 9 pines para cable</t>
  </si>
  <si>
    <t>https://www.newark.com/amphenol-industrial/ms3106a22-20p/circular-connector-mil-dtl-5015/dp/75X2499?ost=ms3106a22-20p</t>
  </si>
  <si>
    <t>MS3106A22-20P</t>
  </si>
  <si>
    <t>Circular Connector, MIL-DTL-5015 Series, Box Mount Receptacle, 10 Contacts, Solder Pin, Threaded</t>
  </si>
  <si>
    <t>Conector circular macho de 10 pines para panel</t>
  </si>
  <si>
    <t>https://www.newark.com/amphenol-industrial/ms3102a18-1p/circular-connector-receptacle/dp/03J5424?ost=ms3102a18-1p</t>
  </si>
  <si>
    <t>MS3102A18-1P</t>
  </si>
  <si>
    <t>Circular Connector, MIL-DTL-5015 Solder, Threaded, Circular Military RoHS Compliant: No 10Contacts</t>
  </si>
  <si>
    <t>Conector circular hembra de 10 pines para cable</t>
  </si>
  <si>
    <t>https://www.newark.com/amphenol/ms3106a-18-1s/circular-connector-mil-dtl-5015/dp/09WX9448?st=ms3106a-18-1s</t>
  </si>
  <si>
    <t>MS3106A-18-1S</t>
  </si>
  <si>
    <t>Circular Connector, MIL-DTL-5015 Series, Box Mount Receptacle, 14 Contacts, Solder Pin, Threaded</t>
  </si>
  <si>
    <t>Conector circular macho de 14 contactos para panel</t>
  </si>
  <si>
    <t>https://www.newark.com/amphenol-industrial/ms3102a20-27p/circular-connector-receptacle/dp/88C9485?ost=ms3102a20-27p</t>
  </si>
  <si>
    <t>MS3102A20-27P</t>
  </si>
  <si>
    <t>Circular Connector, MIL-DTL-5015 Series, Straight Plug, 14 Contacts, Solder Socket, Threaded, 20-27</t>
  </si>
  <si>
    <t>Conector circular hembra de 14 contactos para cable</t>
  </si>
  <si>
    <t>https://www.newark.com/amphenol-industrial/ms3106a20-27s/circular-connector-plug-size-20/dp/96J8734?ost=ms3106a20-27s</t>
  </si>
  <si>
    <t>MS3106A20-27S</t>
  </si>
  <si>
    <t>Circular Connector, MIL-DTL-5015 Series, Box Mount Receptacle, 4 Contacts, Solder Socket, Threaded</t>
  </si>
  <si>
    <t>Conector circular hembra de 4 contactos para panel</t>
  </si>
  <si>
    <t>https://www.newark.com/amphenol-industrial/ms3102a18-10s/circular-connector-receptacle/dp/96J7701?MER=TARG-MER-PDP-RECO-STM71168</t>
  </si>
  <si>
    <t>MS3102A18-10S</t>
  </si>
  <si>
    <t>Circular Connector, 97 Series, Straight Plug, 4 Contacts, Solder Pin, Threaded, 18-10</t>
  </si>
  <si>
    <t>Conector circular macho de 4 contactos para cable</t>
  </si>
  <si>
    <t>https://www.newark.com/amphenol-industrial/97-3106a-18-10p/circular-connector-plug-size-18/dp/92F5626?st=97-3106a-18-10p</t>
  </si>
  <si>
    <t>97-3106A-18-10P</t>
  </si>
  <si>
    <t>Circular Connector, MIL-DTL-5015 Series, Box Mount Receptacle, 17 Contacts, Solder Pin, Threaded</t>
  </si>
  <si>
    <t>Conector circular macho de 17 contactos para panel</t>
  </si>
  <si>
    <t>https://www.newark.com/amphenol-industrial/ms3102a20-29p/circular-connector-receptacle/dp/70H0664</t>
  </si>
  <si>
    <t>MS3102A20-29P</t>
  </si>
  <si>
    <t>Circular Connector, 97 Series, Straight Plug, 17 Contacts, Solder Socket, Threaded, 20-29</t>
  </si>
  <si>
    <t>Conector circular hembra de 17 contactos para cable</t>
  </si>
  <si>
    <t>https://www.newark.com/amphenol-industrial/97-3106a-20-29s/circular-connector-plug-size-20/dp/93F1195?st=97-3106a-20-29s</t>
  </si>
  <si>
    <t>97-3106A-20-29S</t>
  </si>
  <si>
    <t>Fork / Spade Tongue Terminal, PV Series, 14 AWG, 10 AWG, 6 mm², M4, #8</t>
  </si>
  <si>
    <t>Terminales en U para cable 14-10 AWG #8</t>
  </si>
  <si>
    <t>https://www.newark.com/panduit/pv10-8f-d/terminal-fork-tongue-m4-10awg/dp/48AC9885</t>
  </si>
  <si>
    <t>PV10-8F-D</t>
  </si>
  <si>
    <t>Wire Marker, Book, Pre Printed, 1 to 45, 6.35mm x 38.1mm, Nylon (Polyamide) Cloth, Black, White</t>
  </si>
  <si>
    <t>Marcadores para cables IDEAL</t>
  </si>
  <si>
    <t>https://www.newark.com/ideal/44-103/wire-marker-booklet/dp/35F2240?ost=44-103+ideal</t>
  </si>
  <si>
    <t>44-103</t>
  </si>
  <si>
    <t>BASE, CABLE TIE MOUNT, PK100</t>
  </si>
  <si>
    <t>Sujetadores de cable PK100</t>
  </si>
  <si>
    <t>https://www.newark.com/hellermanntyton/kr6g5-nat-100-pack/base-cable-tie-mount-pk100/dp/24M3241?st=base,%20cable%20tie%20mount</t>
  </si>
  <si>
    <t>151-24619</t>
  </si>
  <si>
    <t>Conector circular hembra de 12 pines para panel</t>
  </si>
  <si>
    <t>https://www.newark.com/amphenol-industrial/ms3102a28-18s/circular-connector-mil-dtl-5015/dp/75X2311?ost=ms3102a28-18s</t>
  </si>
  <si>
    <t>MS3102A28-18S</t>
  </si>
  <si>
    <t>Conector circular macho de 12 pines para cable</t>
  </si>
  <si>
    <t>https://www.newark.com/amphenol-industrial/ms3106a28-18p/circular-connector-mil-dtl-5015/dp/75X2574?ost=ms3106a28-18p</t>
  </si>
  <si>
    <t>MS3106A28-18P</t>
  </si>
  <si>
    <t>Power Relay, DPDT, 120 VAC, 10 A, KRPA Series, Socket, Non Latching</t>
  </si>
  <si>
    <t>Relay KRPA 11AG 120V (#1930)</t>
  </si>
  <si>
    <t>https://www.newark.com/potter-brumfield-te-connectivity/krpa-11ag-120/relay-dpdt-240vac-10a/dp/17M0189</t>
  </si>
  <si>
    <t>KRPA-11AG-120</t>
  </si>
  <si>
    <t>Reed Relay, SPDT, 5 VDC, 172DIP Series, Through Hole, 200 ohm, 250 mA</t>
  </si>
  <si>
    <t>Relay W172 DIP-5</t>
  </si>
  <si>
    <t>https://www.newark.com/schneider-electric-legacy-relay/w172dip-5/relay-reed-spdt-100v-0-25a-tht/dp/10M6290</t>
  </si>
  <si>
    <t>W172DIP-5</t>
  </si>
  <si>
    <t>Ceramic Disc Capacitor, 10000 pF, 1 kV, ± 20%, Z5U, 7.5 mm, PC Pin</t>
  </si>
  <si>
    <t>Capacitor cerámico 10000 pF Z5U</t>
  </si>
  <si>
    <t>https://www.newark.com/vishay/s103m47z5un63j7r/cap-disc-z5u-0-01uf-1kv-radial/dp/33K4193?st=0.01uf</t>
  </si>
  <si>
    <t>S103M47Z5UN63J7R</t>
  </si>
  <si>
    <t>Zener Single Diode, 5.6 V, 500 mW, DO-41, 2 Pins, 200 °C, Through Hole</t>
  </si>
  <si>
    <t>Diodo 1N4734</t>
  </si>
  <si>
    <t>https://www.newark.com/multicomp-pro/1n4734a/diode-zener-0-5w-5-6v-do-41/dp/90R9421?st=1N4734A</t>
  </si>
  <si>
    <t>1N4734A</t>
  </si>
  <si>
    <t>Machine Screw, 4-40, 0.313 ", Steel, Zinc, Pan Head Phillips</t>
  </si>
  <si>
    <t>Tornillo, 4-40, 0.313" Philips</t>
  </si>
  <si>
    <t>https://www.newark.com/es/l-com/ecf440/tama-o-de-rosca-imperial-4-40/dp/89M9504</t>
  </si>
  <si>
    <t>ECF440</t>
  </si>
  <si>
    <t>Machine Screw, 4-40, 6.35 mm, Steel, Zinc, Pan Head Slotted</t>
  </si>
  <si>
    <t>Tornillo pan 4/40x1/4</t>
  </si>
  <si>
    <t>https://www.newark.com/keystone/09300/machine-screw/dp/30M0258</t>
  </si>
  <si>
    <t>Machine Screw, 6-32, 6.3 mm, Brass, Nickel, Binder Head Slotted</t>
  </si>
  <si>
    <t>Tornillo Pan 6/32x1/4</t>
  </si>
  <si>
    <t>https://www.newark.com/keystone/9190-3/machine-screw-brass-6-32-6-3mm/dp/99H9816</t>
  </si>
  <si>
    <t>62GB 2C 2#12 SKT RECP</t>
  </si>
  <si>
    <t>Conector circular hembra de 2 pines para panel.</t>
  </si>
  <si>
    <t>https://www.digikey.com/es/products/detail/amphenol-pcd/62GB-12E14-02SN/14549131</t>
  </si>
  <si>
    <t>62GB-12E14-02SN</t>
  </si>
  <si>
    <t>2 Position Circular Connector Plug, Male Pins Solder Cup</t>
  </si>
  <si>
    <t>Conector circular macho de 2 pines para cable</t>
  </si>
  <si>
    <t>https://www.digikey.com/en/products/detail/amphenol-pcd/62GB-56TG14-02PN-044/14549148?s=N4IgTCBcDaIGxgOICEC0BWOAVRBGALKgAxgAKAcgBRH74CUIAugL5A</t>
  </si>
  <si>
    <t>62GB-56TG14-02PN(044)</t>
  </si>
  <si>
    <t>MACH SCREW PAN PHILLIPS #8-32</t>
  </si>
  <si>
    <t>Tornillo pan 8/32x5/8</t>
  </si>
  <si>
    <t>https://www.digikey.com/en/products/detail/b-f-fastener-supply/PMS-832-0063-PH/38133</t>
  </si>
  <si>
    <t>PMS 832 0063 PH</t>
  </si>
  <si>
    <t>MACHINE SCREW PAN PHILLIPS 10-32</t>
  </si>
  <si>
    <t>Tornillo philips 10/32x1/2</t>
  </si>
  <si>
    <t>https://www.digikey.com/en/products/detail/b-f-fastener-supply/PMS-102-0050-PH/50429</t>
  </si>
  <si>
    <t>PMS 102 0050 PH</t>
  </si>
  <si>
    <t>HEX NUT 3/8" STN STEEL 10-32</t>
  </si>
  <si>
    <t>Tuercas 10/32</t>
  </si>
  <si>
    <t>https://www.digikey.com/en/products/detail/b-f-fastener-supply/HNSS-102/274938</t>
  </si>
  <si>
    <t>HNSS 102</t>
  </si>
  <si>
    <t xml:space="preserve">	
HEX NUT 3/16" STEEL 4-40</t>
  </si>
  <si>
    <t>Tuerca de 4/40</t>
  </si>
  <si>
    <t>https://www.digikey.com/en/products/detail/keystone-electronics/4694/316263</t>
  </si>
  <si>
    <t>HEX NUT 0.245" STEEL 6-32</t>
  </si>
  <si>
    <t>Tuerca de 6/32</t>
  </si>
  <si>
    <t>https://www.digikey.com/en/products/detail/keystone-electronics/4701/316272</t>
  </si>
  <si>
    <t>HEX NUT 5/16" STEEL 8-32</t>
  </si>
  <si>
    <t>Tuerca de 8/32</t>
  </si>
  <si>
    <t>https://www.digikey.com/en/products/detail/keystone-electronics/9604/2746251</t>
  </si>
  <si>
    <t>Circular MIL Spec Strain Reliefs &amp; Adapters Cable Clamp MS3057A Size 10SL, 12S</t>
  </si>
  <si>
    <t>Abrazadera para cable de conector circular tipo 12S</t>
  </si>
  <si>
    <t>https://www.mouser.com/ProductDetail/Amphenol-Industrial/97-3057-1004?qs=OGasQmrzOi7bAYthOJRomQ%3D%3D</t>
  </si>
  <si>
    <t>97-3057-1004</t>
  </si>
  <si>
    <t>Circular MIL Spec Strain Reliefs &amp; Adapters Cable Clamp MS3057A Size 18</t>
  </si>
  <si>
    <t>Abrazadera para cable de conector circular tipo 18</t>
  </si>
  <si>
    <t>https://www.mouser.com/ProductDetail/Amphenol-Industrial/97-3057-1010?qs=OGasQmrzOi5k232eOtHW%2Fw%3D%3D</t>
  </si>
  <si>
    <t>97-3057-1010</t>
  </si>
  <si>
    <t>Circular MIL Spec Strain Reliefs &amp; Adapters Cable Clamp MS3057A Size 12SL, 14, 14S</t>
  </si>
  <si>
    <t>Abrazadera para cable de conector circular tipo 14S</t>
  </si>
  <si>
    <t>https://www.mouser.com/ProductDetail/Amphenol-Industrial/97-3057-1007?qs=OGasQmrzOi775kVvaXGyPQ%3D%3D</t>
  </si>
  <si>
    <t>97-3057-1007</t>
  </si>
  <si>
    <t>Circular MIL Spec Strain Reliefs &amp; Adapters Cable Clamp MS3057A Size 20, 22</t>
  </si>
  <si>
    <t>Abrazadera para cable de conector circular tipo 20-22</t>
  </si>
  <si>
    <t>https://www.mouser.com/ProductDetail/Amphenol-Industrial/97-3057-1012?qs=sGAEpiMZZMvlX3nhDDO4AFIdN6McdKzVH9OQ1C8fBSU%3D</t>
  </si>
  <si>
    <t>97-3057-1012</t>
  </si>
  <si>
    <t>Circular MIL Spec Strain Reliefs &amp; Adapters Cable Clamp MS3057A Size 24, 28</t>
  </si>
  <si>
    <t>Abrazadera para cable de conector circular tipo 28</t>
  </si>
  <si>
    <t>https://www.mouser.com/ProductDetail/Amphenol-Industrial/97-3057-1016?qs=OGasQmrzOi7yQzSNbo11zA%3D%3D</t>
  </si>
  <si>
    <t>97-3057-1016</t>
  </si>
  <si>
    <t>Terminales LOC FORK 22-18 AWG 6</t>
  </si>
  <si>
    <t>Terminales en U para cable 22-18 AWG #6</t>
  </si>
  <si>
    <t>https://www.mouser.com/ProductDetail/3M-Electronic-Specialty/SS-31-6-P?qs=fltJrqpyVmWaZ%252B%252BONW8QWQ%3D%3D</t>
  </si>
  <si>
    <t>SS-31-6-P</t>
  </si>
  <si>
    <t>Circular Connector, MIL-DTL-5015 Series, Box Mount Receptacle, 2 Contacts, Solder Pin, Threaded</t>
  </si>
  <si>
    <t>Conector circular macho de 2 pines para panel</t>
  </si>
  <si>
    <t>https://www.mouser.com/ProductDetail/Amphenol-Industrial/MS3102A12S-3P?qs=sGAEpiMZZMvlX3nhDDO4AMilGJN1q3R1g%2F1%2Ft7TGOTE%3D</t>
  </si>
  <si>
    <t>MS3102A12S-3P</t>
  </si>
  <si>
    <t>Circular Connector, MIL-DTL-5015 Series, Straight Plug, 2 Contacts, Solder Socket, Threaded, 12S-3</t>
  </si>
  <si>
    <t>Conector circular hembra de 2 pines para cable.</t>
  </si>
  <si>
    <t>https://www.mouser.com/ProductDetail/Amphenol-Industrial/MS3106A12S-3S?qs=tKMq4ldeX7W1YbS%2F724HJg%3D%3D</t>
  </si>
  <si>
    <t>MS3106A12S-3S</t>
  </si>
  <si>
    <t>Circular Connector, MIL-DTL-5015 Series, Box Mount Receptacle, 4 Contacts, Solder Pin, Threaded</t>
  </si>
  <si>
    <t>Conector circular macho de 4 pines para panel</t>
  </si>
  <si>
    <t>https://www.mouser.com/ProductDetail/Amphenol-Industrial/MS3102A18-10P?qs=sGAEpiMZZMvlX3nhDDO4AMilGJN1q3R14kO68oSocBU%3D</t>
  </si>
  <si>
    <t>MS3102A18-10P</t>
  </si>
  <si>
    <t>Circular Connector, MIL-DTL-5015 Series, Straight Plug, 4 Contacts, Solder Socket, Threaded</t>
  </si>
  <si>
    <t>Conector circular hembra de 4 pines para cable</t>
  </si>
  <si>
    <t>https://www.mouser.com/ProductDetail/Amphenol-Industrial/MS3106A18-10S?qs=tKMq4ldeX7VgF8dox%2Fwatg%3D%3D</t>
  </si>
  <si>
    <t>MS3106A18-10S</t>
  </si>
  <si>
    <t>Circular Connector, MIL-DTL-5015 Series, Box Mount Receptacle, 5 Contacts, Solder Pin, Threaded</t>
  </si>
  <si>
    <t>Conector circular macho de 5 pines para panel</t>
  </si>
  <si>
    <t>https://www.mouser.com/ProductDetail/Amphenol-Industrial/MS3102A14S-5P?qs=sGAEpiMZZMvlX3nhDDO4APBaXgEhGQmdTvIDdIjbH1E%3D</t>
  </si>
  <si>
    <t>MS3102A14S-5P</t>
  </si>
  <si>
    <t>Circular Connector, MIL-DTL-5015 Series, Straight Plug, 5 Contacts, Solder Socket, Threaded, 14S-5</t>
  </si>
  <si>
    <t>Conector circular hembra de 5 pines para cable</t>
  </si>
  <si>
    <t>https://www.mouser.com/ProductDetail/Amphenol-Industrial/MS3106A14S-5S?qs=kkoCH%2FZpBzRHlWil5iDFWw%3D%3D</t>
  </si>
  <si>
    <t>MS3106A14S-5S</t>
  </si>
  <si>
    <t>Circular Connector, MIL-DTL-5015 Series, Box Mount Receptacle, 6 Contacts, Solder Socket, Threaded</t>
  </si>
  <si>
    <t>Conector circular hembra de 6 pines para panel</t>
  </si>
  <si>
    <t>https://www.mouser.com/ProductDetail/Amphenol-Industrial/MS3102A14S-6S?qs=sGAEpiMZZMvlX3nhDDO4APBaXgEhGQmdJP1p7dCNMEw%3D</t>
  </si>
  <si>
    <t>MS3102A14S-6S</t>
  </si>
  <si>
    <t>Circular Connector, MIL-DTL-5015 Series, Straight Plug, 6 Contacts, Solder Pin, Threaded, 14S-6</t>
  </si>
  <si>
    <t>Conector circular macho de 6 pines para cable</t>
  </si>
  <si>
    <t>https://www.mouser.com/ProductDetail/Amphenol-Industrial/MS3106A14S-6P?qs=kkoCH%2FZpBzRsd0Km8aKh7Q%3D%3D</t>
  </si>
  <si>
    <t>MS3106A14S-6P</t>
  </si>
  <si>
    <t>Connector box receptacle class a size 28 20 #16 solder socket contact olive drab</t>
  </si>
  <si>
    <t>Conector circular hembra de 20 pines para panel</t>
  </si>
  <si>
    <t>https://www.mouser.com/ProductDetail/Amphenol-Industrial/MS3102A28-16S?qs=J%2FeW%252BUKmXnghodsYjnMlwg%3D%3D</t>
  </si>
  <si>
    <t>MS3102A28-16S</t>
  </si>
  <si>
    <t>Connector straight plug class a size 28 20 #16 solder pin contact olive drab</t>
  </si>
  <si>
    <t>Conector circular macho de 20 pines para cable</t>
  </si>
  <si>
    <t>https://www.mouser.com/ProductDetail/Amphenol-Industrial/MS3106A28-16P?qs=Mmb%252BTP9CYt4kwplBlQ7sfg%3D%3D</t>
  </si>
  <si>
    <t>MS3106A28-16P</t>
  </si>
  <si>
    <t>Relay Sockets &amp; Hardware 8 PIN OCTAL SOCKET</t>
  </si>
  <si>
    <t>Socket para rele de 8 pines PL08</t>
  </si>
  <si>
    <t>https://www.mouser.com/ProductDetail/Omron-Automation-and-Safety/PL08?qs=qqs1SbnD%252BuzRSsLULc%2FAzQ%3D%3D</t>
  </si>
  <si>
    <t>PL08</t>
  </si>
  <si>
    <t>Multilayer Ceramic Capacitor, 300 Series, 0.01 F, 10%, X7R, 3 kV, Radial Leaded RoHS Compliant: Yes</t>
  </si>
  <si>
    <t xml:space="preserve">Capacitor cerámico 0.01uF X7R </t>
  </si>
  <si>
    <t>https://www.mouser.com/ProductDetail/KEMET/C330C103KHR5TA7303?qs=zEQ6BYqA5vFsT9zzOF2m6A%3D%3D</t>
  </si>
  <si>
    <t>C330C103KHR5TA7303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</si>
</sst>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yyyy-m"/>
  </numFmts>
  <fonts count="14">
    <font>
      <sz val="10.0"/>
      <color rgb="FF000000"/>
      <name val="Arial"/>
      <scheme val="minor"/>
    </font>
    <font>
      <color theme="1"/>
      <name val="Arial"/>
    </font>
    <font>
      <u/>
      <sz val="9.0"/>
      <color rgb="FF0077BB"/>
      <name val="&quot;Lucida Grande&quot;"/>
    </font>
    <font>
      <b/>
      <i/>
      <sz val="12.0"/>
      <color theme="1"/>
      <name val="Arial"/>
    </font>
    <font>
      <color theme="1"/>
      <name val="Arial"/>
      <scheme val="minor"/>
    </font>
    <font>
      <u/>
      <color rgb="FF1155CC"/>
      <name val="Arial"/>
    </font>
    <font>
      <sz val="14.0"/>
      <color rgb="FF445566"/>
      <name val="&quot;Lucida Grande&quot;"/>
    </font>
    <font>
      <u/>
      <color rgb="FF0000FF"/>
      <name val="Arial"/>
    </font>
    <font>
      <u/>
      <color rgb="FF1155CC"/>
      <name val="Arial"/>
    </font>
    <font>
      <b/>
      <color theme="1"/>
      <name val="Arial"/>
      <scheme val="minor"/>
    </font>
    <font>
      <sz val="9.0"/>
      <color rgb="FF0077BB"/>
      <name val="&quot;Lucida Grande&quot;"/>
    </font>
    <font>
      <color rgb="FF333333"/>
      <name val="Arial"/>
    </font>
    <font>
      <u/>
      <color rgb="FF1155CC"/>
      <name val="Arial"/>
    </font>
    <font>
      <sz val="9.0"/>
      <color rgb="FF444444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0000"/>
        <bgColor rgb="FFFF00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readingOrder="0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readingOrder="0" shrinkToFit="0" vertical="bottom" wrapText="0"/>
    </xf>
    <xf borderId="1" fillId="3" fontId="3" numFmtId="0" xfId="0" applyAlignment="1" applyBorder="1" applyFill="1" applyFont="1">
      <alignment horizontal="center" vertical="bottom"/>
    </xf>
    <xf borderId="1" fillId="3" fontId="3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readingOrder="0"/>
    </xf>
    <xf borderId="1" fillId="0" fontId="1" numFmtId="0" xfId="0" applyAlignment="1" applyBorder="1" applyFont="1">
      <alignment horizontal="right" vertical="bottom"/>
    </xf>
    <xf borderId="1" fillId="0" fontId="1" numFmtId="0" xfId="0" applyAlignment="1" applyBorder="1" applyFont="1">
      <alignment vertical="bottom"/>
    </xf>
    <xf borderId="1" fillId="0" fontId="5" numFmtId="0" xfId="0" applyAlignment="1" applyBorder="1" applyFont="1">
      <alignment shrinkToFit="0" vertical="bottom" wrapText="1"/>
    </xf>
    <xf borderId="1" fillId="0" fontId="4" numFmtId="0" xfId="0" applyBorder="1" applyFont="1"/>
    <xf borderId="2" fillId="0" fontId="1" numFmtId="0" xfId="0" applyAlignment="1" applyBorder="1" applyFont="1">
      <alignment horizontal="right" vertical="bottom"/>
    </xf>
    <xf borderId="1" fillId="0" fontId="1" numFmtId="0" xfId="0" applyAlignment="1" applyBorder="1" applyFont="1">
      <alignment readingOrder="0" vertical="bottom"/>
    </xf>
    <xf borderId="0" fillId="0" fontId="6" numFmtId="0" xfId="0" applyAlignment="1" applyFont="1">
      <alignment readingOrder="0"/>
    </xf>
    <xf borderId="2" fillId="0" fontId="7" numFmtId="0" xfId="0" applyAlignment="1" applyBorder="1" applyFont="1">
      <alignment shrinkToFit="0" vertical="bottom" wrapText="1"/>
    </xf>
    <xf borderId="2" fillId="0" fontId="8" numFmtId="0" xfId="0" applyAlignment="1" applyBorder="1" applyFont="1">
      <alignment shrinkToFit="0" vertical="bottom" wrapText="1"/>
    </xf>
    <xf borderId="0" fillId="4" fontId="4" numFmtId="0" xfId="0" applyAlignment="1" applyFill="1" applyFont="1">
      <alignment readingOrder="0"/>
    </xf>
    <xf borderId="2" fillId="0" fontId="1" numFmtId="0" xfId="0" applyAlignment="1" applyBorder="1" applyFont="1">
      <alignment vertical="bottom"/>
    </xf>
    <xf borderId="0" fillId="0" fontId="9" numFmtId="0" xfId="0" applyFont="1"/>
    <xf borderId="0" fillId="2" fontId="10" numFmtId="0" xfId="0" applyAlignment="1" applyFont="1">
      <alignment readingOrder="0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2" fontId="11" numFmtId="0" xfId="0" applyAlignment="1" applyBorder="1" applyFont="1">
      <alignment vertical="bottom"/>
    </xf>
    <xf borderId="1" fillId="0" fontId="1" numFmtId="164" xfId="0" applyAlignment="1" applyBorder="1" applyFont="1" applyNumberFormat="1">
      <alignment horizontal="right" vertical="bottom"/>
    </xf>
    <xf borderId="1" fillId="0" fontId="4" numFmtId="164" xfId="0" applyBorder="1" applyFont="1" applyNumberFormat="1"/>
    <xf borderId="2" fillId="0" fontId="1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readingOrder="0" vertical="bottom"/>
    </xf>
    <xf borderId="2" fillId="0" fontId="12" numFmtId="0" xfId="0" applyAlignment="1" applyBorder="1" applyFont="1">
      <alignment shrinkToFit="0" vertical="bottom" wrapText="1"/>
    </xf>
    <xf borderId="2" fillId="2" fontId="11" numFmtId="0" xfId="0" applyAlignment="1" applyBorder="1" applyFont="1">
      <alignment vertical="bottom"/>
    </xf>
    <xf borderId="2" fillId="0" fontId="1" numFmtId="164" xfId="0" applyAlignment="1" applyBorder="1" applyFont="1" applyNumberFormat="1">
      <alignment horizontal="right" vertical="bottom"/>
    </xf>
    <xf borderId="2" fillId="0" fontId="1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horizontal="right" vertical="bottom"/>
    </xf>
    <xf borderId="2" fillId="0" fontId="1" numFmtId="165" xfId="0" applyAlignment="1" applyBorder="1" applyFont="1" applyNumberFormat="1">
      <alignment horizontal="right" vertical="bottom"/>
    </xf>
    <xf borderId="3" fillId="2" fontId="11" numFmtId="0" xfId="0" applyAlignment="1" applyBorder="1" applyFont="1">
      <alignment vertical="bottom"/>
    </xf>
    <xf borderId="3" fillId="2" fontId="11" numFmtId="0" xfId="0" applyAlignment="1" applyBorder="1" applyFont="1">
      <alignment vertical="bottom"/>
    </xf>
    <xf borderId="2" fillId="2" fontId="11" numFmtId="0" xfId="0" applyAlignment="1" applyBorder="1" applyFont="1">
      <alignment vertical="bottom"/>
    </xf>
    <xf borderId="2" fillId="0" fontId="1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hifisac.com/shop/product/lm318n-amplificador-operacional-rapido-circuito-635" TargetMode="External"/><Relationship Id="rId10" Type="http://schemas.openxmlformats.org/officeDocument/2006/relationships/hyperlink" Target="https://hifisac.com/shop/product/kf1027a-254-8p-dip-switch-8-vias-16-pines-tipo-circuito-3850" TargetMode="External"/><Relationship Id="rId13" Type="http://schemas.openxmlformats.org/officeDocument/2006/relationships/hyperlink" Target="https://www.promart.pe/set-herramientas-con-aluminio-110-piezas/p" TargetMode="External"/><Relationship Id="rId12" Type="http://schemas.openxmlformats.org/officeDocument/2006/relationships/hyperlink" Target="https://www.linio.com.pe/p/hidrolavadora-k4-basic-karcher-ju86md?gclsrc=aw.ds&amp;&amp;adjust_t=1zira0_f1h7ws&amp;adjust_google_network=x&amp;adjust_google_placement=&amp;adjust_campaign=LIPE-LAB-AO-INSTI-LOC00001-CatchAll-Ago22-GG-Pmax-Conversion-Smart&amp;adjust_adgroup=&amp;utm_term=&amp;gclid=CjwKCAiAuOieBhAIEiwAgjCvcvM6AK5efRZ7u5YnERtzYweOvWbISPspAzzsfy2ijO1bvzqp4BbQghoCcgUQAvD_BwE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://jro.igp.gob.pe:8083/movements/purchase/request/2327/" TargetMode="External"/><Relationship Id="rId3" Type="http://schemas.openxmlformats.org/officeDocument/2006/relationships/hyperlink" Target="https://www.linio.com.pe/p/tarjeta-interna-pci-express-serial-y-paralelo-pcie-ieee-1284-impresora-tn8mi9?gclsrc=aw.ds&amp;&amp;adjust_t=1zira0_f1h7ws&amp;adjust_google_network=x&amp;adjust_google_placement=&amp;adjust_campaign=LIPE-LAB-AO-00052-LOC00001-Computing-Ago22-GG-Pmax-Conversion-Mix&amp;adjust_adgroup=&amp;gclid=CjwKCAiAuOieBhAIEiwAgjCvcv-vmn5RvZGvun6f94yqkeMvF9-wQjwuSDqI2nWXaGhwWHo8ZdazAhoCpaQQAvD_BwE" TargetMode="External"/><Relationship Id="rId4" Type="http://schemas.openxmlformats.org/officeDocument/2006/relationships/hyperlink" Target="https://drive.google.com/file/d/12GSxQHiVi6txgqOKTd8JUVZHh41PwdyP/view?usp=share_link" TargetMode="External"/><Relationship Id="rId9" Type="http://schemas.openxmlformats.org/officeDocument/2006/relationships/hyperlink" Target="https://hifisac.com/shop/product/kf1027a-254-6p-dip-switch-6vias-12pin-tipo-circuito-3849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https://hifisac.com/shop/product/tpm-10-termometro-digital-ambiental-lcd-para-panel-5-50-degc-bulbo-externo-uso-interior-6746?page=2&amp;category=5" TargetMode="External"/><Relationship Id="rId16" Type="http://schemas.openxmlformats.org/officeDocument/2006/relationships/vmlDrawing" Target="../drawings/vmlDrawing1.vml"/><Relationship Id="rId5" Type="http://schemas.openxmlformats.org/officeDocument/2006/relationships/hyperlink" Target="https://ofession.com/producto/cargador-de-bateria-12v-y-24v-lithium-litio-ferroso-lifep04-y-baterias-plomo-acido-moto-carro-auto-caminionetas/" TargetMode="External"/><Relationship Id="rId6" Type="http://schemas.openxmlformats.org/officeDocument/2006/relationships/hyperlink" Target="https://ardiles.pe/lampara-para-taller-15-mt-home-light" TargetMode="External"/><Relationship Id="rId7" Type="http://schemas.openxmlformats.org/officeDocument/2006/relationships/hyperlink" Target="https://ardiles.pe/foco-led-12w-e27-luz-dia-046368" TargetMode="External"/><Relationship Id="rId8" Type="http://schemas.openxmlformats.org/officeDocument/2006/relationships/hyperlink" Target="https://hifisac.com/shop/product/led-bar-g-barra-de-led-verde-25-4x10-1x7mm-hs-b10zg-4319?search=barra+led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mouser.com/ProductDetail/Amphenol-Industrial/MS3106A18-10S?qs=tKMq4ldeX7VgF8dox%2Fwatg%3D%3D" TargetMode="External"/><Relationship Id="rId42" Type="http://schemas.openxmlformats.org/officeDocument/2006/relationships/hyperlink" Target="https://www.mouser.com/ProductDetail/Amphenol-Industrial/MS3106A14S-5S?qs=kkoCH%2FZpBzRHlWil5iDFWw%3D%3D" TargetMode="External"/><Relationship Id="rId41" Type="http://schemas.openxmlformats.org/officeDocument/2006/relationships/hyperlink" Target="https://www.mouser.com/ProductDetail/Amphenol-Industrial/MS3102A14S-5P?qs=sGAEpiMZZMvlX3nhDDO4APBaXgEhGQmdTvIDdIjbH1E%3D" TargetMode="External"/><Relationship Id="rId44" Type="http://schemas.openxmlformats.org/officeDocument/2006/relationships/hyperlink" Target="https://www.mouser.com/ProductDetail/Amphenol-Industrial/MS3106A14S-6P?qs=kkoCH%2FZpBzRsd0Km8aKh7Q%3D%3D" TargetMode="External"/><Relationship Id="rId43" Type="http://schemas.openxmlformats.org/officeDocument/2006/relationships/hyperlink" Target="https://www.mouser.com/ProductDetail/Amphenol-Industrial/MS3102A14S-6S?qs=sGAEpiMZZMvlX3nhDDO4APBaXgEhGQmdJP1p7dCNMEw%3D" TargetMode="External"/><Relationship Id="rId46" Type="http://schemas.openxmlformats.org/officeDocument/2006/relationships/hyperlink" Target="https://www.mouser.com/ProductDetail/Amphenol-Industrial/MS3106A28-16P?qs=Mmb%252BTP9CYt4kwplBlQ7sfg%3D%3D" TargetMode="External"/><Relationship Id="rId45" Type="http://schemas.openxmlformats.org/officeDocument/2006/relationships/hyperlink" Target="https://www.mouser.com/ProductDetail/Amphenol-Industrial/MS3102A28-16S?qs=J%2FeW%252BUKmXnghodsYjnMlwg%3D%3D" TargetMode="External"/><Relationship Id="rId1" Type="http://schemas.openxmlformats.org/officeDocument/2006/relationships/hyperlink" Target="https://www.newark.com/amphenol-industrial/ms3102a22-20s/circular-connector-mil-dtl-5015/dp/75X2238?ost=ms3102a22-20s" TargetMode="External"/><Relationship Id="rId2" Type="http://schemas.openxmlformats.org/officeDocument/2006/relationships/hyperlink" Target="https://www.newark.com/amphenol-industrial/ms3106a22-20p/circular-connector-mil-dtl-5015/dp/75X2499?ost=ms3106a22-20p" TargetMode="External"/><Relationship Id="rId3" Type="http://schemas.openxmlformats.org/officeDocument/2006/relationships/hyperlink" Target="https://www.newark.com/amphenol-industrial/ms3102a18-1p/circular-connector-receptacle/dp/03J5424?ost=ms3102a18-1p" TargetMode="External"/><Relationship Id="rId4" Type="http://schemas.openxmlformats.org/officeDocument/2006/relationships/hyperlink" Target="https://www.newark.com/amphenol/ms3106a-18-1s/circular-connector-mil-dtl-5015/dp/09WX9448?st=ms3106a-18-1s" TargetMode="External"/><Relationship Id="rId9" Type="http://schemas.openxmlformats.org/officeDocument/2006/relationships/hyperlink" Target="https://www.newark.com/amphenol-industrial/ms3102a20-29p/circular-connector-receptacle/dp/70H0664" TargetMode="External"/><Relationship Id="rId48" Type="http://schemas.openxmlformats.org/officeDocument/2006/relationships/hyperlink" Target="https://www.mouser.com/ProductDetail/KEMET/C330C103KHR5TA7303?qs=zEQ6BYqA5vFsT9zzOF2m6A%3D%3D" TargetMode="External"/><Relationship Id="rId47" Type="http://schemas.openxmlformats.org/officeDocument/2006/relationships/hyperlink" Target="https://www.mouser.com/ProductDetail/Omron-Automation-and-Safety/PL08?qs=qqs1SbnD%252BuzRSsLULc%2FAzQ%3D%3D" TargetMode="External"/><Relationship Id="rId49" Type="http://schemas.openxmlformats.org/officeDocument/2006/relationships/drawing" Target="../drawings/drawing2.xml"/><Relationship Id="rId5" Type="http://schemas.openxmlformats.org/officeDocument/2006/relationships/hyperlink" Target="https://www.newark.com/amphenol-industrial/ms3102a20-27p/circular-connector-receptacle/dp/88C9485?ost=ms3102a20-27p" TargetMode="External"/><Relationship Id="rId6" Type="http://schemas.openxmlformats.org/officeDocument/2006/relationships/hyperlink" Target="https://www.newark.com/amphenol-industrial/ms3106a20-27s/circular-connector-plug-size-20/dp/96J8734?ost=ms3106a20-27s" TargetMode="External"/><Relationship Id="rId7" Type="http://schemas.openxmlformats.org/officeDocument/2006/relationships/hyperlink" Target="https://www.newark.com/amphenol-industrial/ms3102a18-10s/circular-connector-receptacle/dp/96J7701?MER=TARG-MER-PDP-RECO-STM71168" TargetMode="External"/><Relationship Id="rId8" Type="http://schemas.openxmlformats.org/officeDocument/2006/relationships/hyperlink" Target="https://www.newark.com/amphenol-industrial/97-3106a-18-10p/circular-connector-plug-size-18/dp/92F5626?st=97-3106a-18-10p" TargetMode="External"/><Relationship Id="rId31" Type="http://schemas.openxmlformats.org/officeDocument/2006/relationships/hyperlink" Target="https://www.mouser.com/ProductDetail/Amphenol-Industrial/97-3057-1004?qs=OGasQmrzOi7bAYthOJRomQ%3D%3D" TargetMode="External"/><Relationship Id="rId30" Type="http://schemas.openxmlformats.org/officeDocument/2006/relationships/hyperlink" Target="https://www.digikey.com/en/products/detail/keystone-electronics/9604/2746251" TargetMode="External"/><Relationship Id="rId33" Type="http://schemas.openxmlformats.org/officeDocument/2006/relationships/hyperlink" Target="https://www.mouser.com/ProductDetail/Amphenol-Industrial/97-3057-1007?qs=OGasQmrzOi775kVvaXGyPQ%3D%3D" TargetMode="External"/><Relationship Id="rId32" Type="http://schemas.openxmlformats.org/officeDocument/2006/relationships/hyperlink" Target="https://www.mouser.com/ProductDetail/Amphenol-Industrial/97-3057-1010?qs=OGasQmrzOi5k232eOtHW%2Fw%3D%3D" TargetMode="External"/><Relationship Id="rId35" Type="http://schemas.openxmlformats.org/officeDocument/2006/relationships/hyperlink" Target="https://www.mouser.com/ProductDetail/Amphenol-Industrial/97-3057-1016?qs=OGasQmrzOi7yQzSNbo11zA%3D%3D" TargetMode="External"/><Relationship Id="rId34" Type="http://schemas.openxmlformats.org/officeDocument/2006/relationships/hyperlink" Target="https://www.mouser.com/ProductDetail/Amphenol-Industrial/97-3057-1012?qs=sGAEpiMZZMvlX3nhDDO4AFIdN6McdKzVH9OQ1C8fBSU%3D" TargetMode="External"/><Relationship Id="rId37" Type="http://schemas.openxmlformats.org/officeDocument/2006/relationships/hyperlink" Target="https://www.mouser.com/ProductDetail/Amphenol-Industrial/MS3102A12S-3P?qs=sGAEpiMZZMvlX3nhDDO4AMilGJN1q3R1g%2F1%2Ft7TGOTE%3D" TargetMode="External"/><Relationship Id="rId36" Type="http://schemas.openxmlformats.org/officeDocument/2006/relationships/hyperlink" Target="https://www.mouser.com/ProductDetail/3M-Electronic-Specialty/SS-31-6-P?qs=fltJrqpyVmWaZ%252B%252BONW8QWQ%3D%3D" TargetMode="External"/><Relationship Id="rId39" Type="http://schemas.openxmlformats.org/officeDocument/2006/relationships/hyperlink" Target="https://www.mouser.com/ProductDetail/Amphenol-Industrial/MS3102A18-10P?qs=sGAEpiMZZMvlX3nhDDO4AMilGJN1q3R14kO68oSocBU%3D" TargetMode="External"/><Relationship Id="rId38" Type="http://schemas.openxmlformats.org/officeDocument/2006/relationships/hyperlink" Target="https://www.mouser.com/ProductDetail/Amphenol-Industrial/MS3106A12S-3S?qs=tKMq4ldeX7W1YbS%2F724HJg%3D%3D" TargetMode="External"/><Relationship Id="rId20" Type="http://schemas.openxmlformats.org/officeDocument/2006/relationships/hyperlink" Target="https://www.newark.com/es/l-com/ecf440/tama-o-de-rosca-imperial-4-40/dp/89M9504" TargetMode="External"/><Relationship Id="rId22" Type="http://schemas.openxmlformats.org/officeDocument/2006/relationships/hyperlink" Target="https://www.newark.com/keystone/9190-3/machine-screw-brass-6-32-6-3mm/dp/99H9816" TargetMode="External"/><Relationship Id="rId21" Type="http://schemas.openxmlformats.org/officeDocument/2006/relationships/hyperlink" Target="https://www.newark.com/keystone/09300/machine-screw/dp/30M0258" TargetMode="External"/><Relationship Id="rId24" Type="http://schemas.openxmlformats.org/officeDocument/2006/relationships/hyperlink" Target="https://www.digikey.com/en/products/detail/amphenol-pcd/62GB-56TG14-02PN-044/14549148?s=N4IgTCBcDaIGxgOICEC0BWOAVRBGALKgAxgAKAcgBRH74CUIAugL5A" TargetMode="External"/><Relationship Id="rId23" Type="http://schemas.openxmlformats.org/officeDocument/2006/relationships/hyperlink" Target="https://www.digikey.com/es/products/detail/amphenol-pcd/62GB-12E14-02SN/14549131" TargetMode="External"/><Relationship Id="rId26" Type="http://schemas.openxmlformats.org/officeDocument/2006/relationships/hyperlink" Target="https://www.digikey.com/en/products/detail/b-f-fastener-supply/PMS-102-0050-PH/50429" TargetMode="External"/><Relationship Id="rId25" Type="http://schemas.openxmlformats.org/officeDocument/2006/relationships/hyperlink" Target="https://www.digikey.com/en/products/detail/b-f-fastener-supply/PMS-832-0063-PH/38133" TargetMode="External"/><Relationship Id="rId28" Type="http://schemas.openxmlformats.org/officeDocument/2006/relationships/hyperlink" Target="https://www.digikey.com/en/products/detail/keystone-electronics/4694/316263" TargetMode="External"/><Relationship Id="rId27" Type="http://schemas.openxmlformats.org/officeDocument/2006/relationships/hyperlink" Target="https://www.digikey.com/en/products/detail/b-f-fastener-supply/HNSS-102/274938" TargetMode="External"/><Relationship Id="rId29" Type="http://schemas.openxmlformats.org/officeDocument/2006/relationships/hyperlink" Target="https://www.digikey.com/en/products/detail/keystone-electronics/4701/316272" TargetMode="External"/><Relationship Id="rId11" Type="http://schemas.openxmlformats.org/officeDocument/2006/relationships/hyperlink" Target="https://www.newark.com/panduit/pv10-8f-d/terminal-fork-tongue-m4-10awg/dp/48AC9885" TargetMode="External"/><Relationship Id="rId10" Type="http://schemas.openxmlformats.org/officeDocument/2006/relationships/hyperlink" Target="https://www.newark.com/amphenol-industrial/97-3106a-20-29s/circular-connector-plug-size-20/dp/93F1195?st=97-3106a-20-29s" TargetMode="External"/><Relationship Id="rId13" Type="http://schemas.openxmlformats.org/officeDocument/2006/relationships/hyperlink" Target="https://www.newark.com/hellermanntyton/kr6g5-nat-100-pack/base-cable-tie-mount-pk100/dp/24M3241?st=base,%20cable%20tie%20mount" TargetMode="External"/><Relationship Id="rId12" Type="http://schemas.openxmlformats.org/officeDocument/2006/relationships/hyperlink" Target="https://www.newark.com/ideal/44-103/wire-marker-booklet/dp/35F2240?ost=44-103+ideal" TargetMode="External"/><Relationship Id="rId15" Type="http://schemas.openxmlformats.org/officeDocument/2006/relationships/hyperlink" Target="https://www.newark.com/amphenol-industrial/ms3106a28-18p/circular-connector-mil-dtl-5015/dp/75X2574?ost=ms3106a28-18p" TargetMode="External"/><Relationship Id="rId14" Type="http://schemas.openxmlformats.org/officeDocument/2006/relationships/hyperlink" Target="https://www.newark.com/amphenol-industrial/ms3102a28-18s/circular-connector-mil-dtl-5015/dp/75X2311?ost=ms3102a28-18s" TargetMode="External"/><Relationship Id="rId17" Type="http://schemas.openxmlformats.org/officeDocument/2006/relationships/hyperlink" Target="https://www.newark.com/schneider-electric-legacy-relay/w172dip-5/relay-reed-spdt-100v-0-25a-tht/dp/10M6290" TargetMode="External"/><Relationship Id="rId16" Type="http://schemas.openxmlformats.org/officeDocument/2006/relationships/hyperlink" Target="https://www.newark.com/potter-brumfield-te-connectivity/krpa-11ag-120/relay-dpdt-240vac-10a/dp/17M0189" TargetMode="External"/><Relationship Id="rId19" Type="http://schemas.openxmlformats.org/officeDocument/2006/relationships/hyperlink" Target="https://www.newark.com/multicomp-pro/1n4734a/diode-zener-0-5w-5-6v-do-41/dp/90R9421?st=1N4734A" TargetMode="External"/><Relationship Id="rId18" Type="http://schemas.openxmlformats.org/officeDocument/2006/relationships/hyperlink" Target="https://www.newark.com/vishay/s103m47z5un63j7r/cap-disc-z5u-0-01uf-1kv-radial/dp/33K4193?st=0.01u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69.63"/>
    <col customWidth="1" min="5" max="5" width="16.0"/>
    <col customWidth="1" min="6" max="6" width="56.5"/>
    <col customWidth="1" min="7" max="7" width="19.63"/>
    <col customWidth="1" min="8" max="8" width="15.13"/>
    <col customWidth="1" min="9" max="9" width="11.88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 t="s">
        <v>0</v>
      </c>
      <c r="C2" s="2" t="s">
        <v>1</v>
      </c>
      <c r="D2" s="1"/>
      <c r="E2" s="1"/>
      <c r="F2" s="1"/>
      <c r="G2" s="1"/>
    </row>
    <row r="3">
      <c r="A3" s="1"/>
      <c r="B3" s="1" t="s">
        <v>2</v>
      </c>
      <c r="C3" s="3">
        <v>197.0</v>
      </c>
      <c r="D3" s="1"/>
      <c r="E3" s="1"/>
      <c r="F3" s="1"/>
      <c r="G3" s="1"/>
    </row>
    <row r="4">
      <c r="A4" s="1"/>
      <c r="B4" s="1" t="s">
        <v>3</v>
      </c>
      <c r="C4" s="4" t="s">
        <v>4</v>
      </c>
      <c r="D4" s="1"/>
      <c r="E4" s="1"/>
      <c r="F4" s="1"/>
      <c r="G4" s="1"/>
    </row>
    <row r="5">
      <c r="A5" s="1"/>
      <c r="B5" s="1" t="s">
        <v>5</v>
      </c>
      <c r="C5" s="1" t="s">
        <v>6</v>
      </c>
      <c r="D5" s="1"/>
      <c r="E5" s="1"/>
      <c r="F5" s="1"/>
      <c r="G5" s="1"/>
    </row>
    <row r="6">
      <c r="A6" s="1"/>
      <c r="B6" s="1"/>
      <c r="C6" s="1"/>
      <c r="D6" s="1"/>
      <c r="E6" s="1"/>
      <c r="F6" s="1"/>
      <c r="G6" s="1"/>
    </row>
    <row r="7">
      <c r="A7" s="1"/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6" t="s">
        <v>14</v>
      </c>
    </row>
    <row r="8">
      <c r="B8" s="7">
        <v>1.0</v>
      </c>
      <c r="C8" s="8">
        <v>1.0</v>
      </c>
      <c r="D8" s="9" t="s">
        <v>15</v>
      </c>
      <c r="E8" s="7">
        <v>9226.0</v>
      </c>
      <c r="F8" s="10" t="s">
        <v>16</v>
      </c>
      <c r="G8" s="11"/>
      <c r="H8" s="8">
        <v>79.99</v>
      </c>
      <c r="I8" s="11">
        <f t="shared" ref="I8:I20" si="1">H8*C8</f>
        <v>79.99</v>
      </c>
    </row>
    <row r="9">
      <c r="B9" s="7">
        <v>2.0</v>
      </c>
      <c r="C9" s="12">
        <v>1.0</v>
      </c>
      <c r="D9" s="13" t="s">
        <v>17</v>
      </c>
      <c r="E9" s="14">
        <v>9227.0</v>
      </c>
      <c r="F9" s="15" t="s">
        <v>18</v>
      </c>
      <c r="G9" s="11"/>
      <c r="H9" s="12">
        <v>120.0</v>
      </c>
      <c r="I9" s="11">
        <f t="shared" si="1"/>
        <v>120</v>
      </c>
    </row>
    <row r="10">
      <c r="B10" s="7">
        <v>3.0</v>
      </c>
      <c r="C10" s="12">
        <v>1.0</v>
      </c>
      <c r="D10" s="7" t="s">
        <v>19</v>
      </c>
      <c r="E10" s="14">
        <v>9228.0</v>
      </c>
      <c r="F10" s="16" t="s">
        <v>20</v>
      </c>
      <c r="G10" s="11"/>
      <c r="H10" s="12">
        <v>174.0</v>
      </c>
      <c r="I10" s="11">
        <f t="shared" si="1"/>
        <v>174</v>
      </c>
    </row>
    <row r="11">
      <c r="B11" s="7">
        <v>4.0</v>
      </c>
      <c r="C11" s="12">
        <v>2.0</v>
      </c>
      <c r="D11" s="7" t="s">
        <v>21</v>
      </c>
      <c r="E11" s="7">
        <v>7682.0</v>
      </c>
      <c r="F11" s="16" t="s">
        <v>22</v>
      </c>
      <c r="G11" s="11"/>
      <c r="H11" s="12">
        <v>50.0</v>
      </c>
      <c r="I11" s="11">
        <f t="shared" si="1"/>
        <v>100</v>
      </c>
    </row>
    <row r="12">
      <c r="B12" s="7">
        <v>5.0</v>
      </c>
      <c r="C12" s="12">
        <v>4.0</v>
      </c>
      <c r="D12" s="7" t="s">
        <v>23</v>
      </c>
      <c r="E12" s="7">
        <v>9229.0</v>
      </c>
      <c r="F12" s="16" t="s">
        <v>24</v>
      </c>
      <c r="G12" s="11"/>
      <c r="H12" s="12">
        <v>20.0</v>
      </c>
      <c r="I12" s="11">
        <f t="shared" si="1"/>
        <v>80</v>
      </c>
    </row>
    <row r="13">
      <c r="B13" s="7">
        <v>6.0</v>
      </c>
      <c r="C13" s="12">
        <v>10.0</v>
      </c>
      <c r="D13" s="7" t="s">
        <v>25</v>
      </c>
      <c r="E13" s="7">
        <v>9230.0</v>
      </c>
      <c r="F13" s="16" t="s">
        <v>26</v>
      </c>
      <c r="G13" s="11"/>
      <c r="H13" s="12">
        <v>3.7</v>
      </c>
      <c r="I13" s="11">
        <f t="shared" si="1"/>
        <v>37</v>
      </c>
    </row>
    <row r="14">
      <c r="B14" s="7">
        <v>7.0</v>
      </c>
      <c r="C14" s="12">
        <v>10.0</v>
      </c>
      <c r="D14" s="7" t="s">
        <v>27</v>
      </c>
      <c r="E14" s="7">
        <v>9231.0</v>
      </c>
      <c r="F14" s="16" t="s">
        <v>28</v>
      </c>
      <c r="G14" s="11"/>
      <c r="H14" s="12">
        <v>1.9</v>
      </c>
      <c r="I14" s="11">
        <f t="shared" si="1"/>
        <v>19</v>
      </c>
    </row>
    <row r="15">
      <c r="B15" s="7">
        <v>8.0</v>
      </c>
      <c r="C15" s="12">
        <v>10.0</v>
      </c>
      <c r="D15" s="7" t="s">
        <v>29</v>
      </c>
      <c r="E15" s="8">
        <v>1305.0</v>
      </c>
      <c r="F15" s="16" t="s">
        <v>30</v>
      </c>
      <c r="G15" s="11"/>
      <c r="H15" s="12">
        <v>2.0</v>
      </c>
      <c r="I15" s="11">
        <f t="shared" si="1"/>
        <v>20</v>
      </c>
    </row>
    <row r="16">
      <c r="B16" s="7">
        <v>9.0</v>
      </c>
      <c r="C16" s="12">
        <v>10.0</v>
      </c>
      <c r="D16" s="7" t="s">
        <v>31</v>
      </c>
      <c r="E16" s="12">
        <v>787.0</v>
      </c>
      <c r="F16" s="16" t="s">
        <v>32</v>
      </c>
      <c r="G16" s="11"/>
      <c r="H16" s="12">
        <v>5.7</v>
      </c>
      <c r="I16" s="11">
        <f t="shared" si="1"/>
        <v>57</v>
      </c>
    </row>
    <row r="17">
      <c r="A17" s="17" t="s">
        <v>33</v>
      </c>
      <c r="B17" s="7">
        <v>10.0</v>
      </c>
      <c r="C17" s="12">
        <v>1.0</v>
      </c>
      <c r="D17" s="7" t="s">
        <v>34</v>
      </c>
      <c r="E17" s="12">
        <v>7653.0</v>
      </c>
      <c r="F17" s="16" t="s">
        <v>35</v>
      </c>
      <c r="G17" s="11"/>
      <c r="H17" s="12">
        <v>1599.9</v>
      </c>
      <c r="I17" s="11">
        <f t="shared" si="1"/>
        <v>1599.9</v>
      </c>
    </row>
    <row r="18">
      <c r="B18" s="7">
        <v>11.0</v>
      </c>
      <c r="C18" s="12">
        <v>1.0</v>
      </c>
      <c r="D18" s="7" t="s">
        <v>36</v>
      </c>
      <c r="E18" s="14">
        <v>9232.0</v>
      </c>
      <c r="F18" s="16" t="s">
        <v>37</v>
      </c>
      <c r="G18" s="11"/>
      <c r="H18" s="12">
        <v>429.9</v>
      </c>
      <c r="I18" s="11">
        <f t="shared" si="1"/>
        <v>429.9</v>
      </c>
    </row>
    <row r="19">
      <c r="B19" s="7">
        <v>12.0</v>
      </c>
      <c r="C19" s="12">
        <v>10.0</v>
      </c>
      <c r="D19" s="7" t="s">
        <v>38</v>
      </c>
      <c r="E19" s="7">
        <v>4060.0</v>
      </c>
      <c r="F19" s="18"/>
      <c r="G19" s="11"/>
      <c r="H19" s="12">
        <v>7.0</v>
      </c>
      <c r="I19" s="11">
        <f t="shared" si="1"/>
        <v>70</v>
      </c>
    </row>
    <row r="20">
      <c r="B20" s="7">
        <v>13.0</v>
      </c>
      <c r="C20" s="12">
        <v>4.0</v>
      </c>
      <c r="D20" s="7" t="s">
        <v>39</v>
      </c>
      <c r="E20" s="7">
        <v>9233.0</v>
      </c>
      <c r="F20" s="16" t="s">
        <v>40</v>
      </c>
      <c r="G20" s="11"/>
      <c r="H20" s="12">
        <v>7.0</v>
      </c>
      <c r="I20" s="11">
        <f t="shared" si="1"/>
        <v>28</v>
      </c>
    </row>
    <row r="21">
      <c r="I21" s="19">
        <f>SUM(I8:I20)-I17</f>
        <v>1214.89</v>
      </c>
    </row>
  </sheetData>
  <hyperlinks>
    <hyperlink r:id="rId2" ref="C2"/>
    <hyperlink r:id="rId3" ref="F8"/>
    <hyperlink r:id="rId4" ref="F9"/>
    <hyperlink r:id="rId5" ref="F10"/>
    <hyperlink r:id="rId6" ref="F11"/>
    <hyperlink r:id="rId7" ref="F12"/>
    <hyperlink r:id="rId8" location="attr=" ref="F13"/>
    <hyperlink r:id="rId9" location="attr=" ref="F14"/>
    <hyperlink r:id="rId10" location="attr=" ref="F15"/>
    <hyperlink r:id="rId11" location="attr=" ref="F16"/>
    <hyperlink r:id="rId12" ref="F17"/>
    <hyperlink r:id="rId13" ref="F18"/>
    <hyperlink r:id="rId14" location="attr=" ref="F20"/>
  </hyperlinks>
  <drawing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69.63"/>
    <col customWidth="1" min="5" max="5" width="24.38"/>
    <col customWidth="1" min="6" max="6" width="16.0"/>
    <col customWidth="1" min="7" max="7" width="56.5"/>
    <col customWidth="1" min="8" max="8" width="19.63"/>
    <col customWidth="1" min="9" max="9" width="15.13"/>
    <col customWidth="1" min="10" max="10" width="11.88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1" t="s">
        <v>0</v>
      </c>
      <c r="C2" s="20"/>
      <c r="D2" s="1"/>
      <c r="E2" s="1"/>
      <c r="F2" s="1"/>
      <c r="G2" s="1"/>
      <c r="H2" s="1"/>
    </row>
    <row r="3">
      <c r="A3" s="1"/>
      <c r="B3" s="1" t="s">
        <v>2</v>
      </c>
      <c r="C3" s="3">
        <v>197.0</v>
      </c>
      <c r="D3" s="1"/>
      <c r="E3" s="1"/>
      <c r="F3" s="1"/>
      <c r="G3" s="1"/>
      <c r="H3" s="1"/>
    </row>
    <row r="4">
      <c r="A4" s="1"/>
      <c r="B4" s="1" t="s">
        <v>3</v>
      </c>
      <c r="C4" s="4" t="s">
        <v>41</v>
      </c>
      <c r="D4" s="1"/>
      <c r="E4" s="1"/>
      <c r="F4" s="1"/>
      <c r="G4" s="1"/>
      <c r="H4" s="1"/>
    </row>
    <row r="5">
      <c r="A5" s="1"/>
      <c r="B5" s="1" t="s">
        <v>5</v>
      </c>
      <c r="C5" s="1" t="s">
        <v>6</v>
      </c>
      <c r="D5" s="1"/>
      <c r="E5" s="1"/>
      <c r="F5" s="1"/>
      <c r="G5" s="1"/>
      <c r="H5" s="1"/>
    </row>
    <row r="6">
      <c r="A6" s="1"/>
      <c r="B6" s="1"/>
      <c r="C6" s="1"/>
      <c r="D6" s="1"/>
      <c r="E6" s="1"/>
      <c r="F6" s="1"/>
      <c r="G6" s="1"/>
      <c r="H6" s="1"/>
    </row>
    <row r="7">
      <c r="A7" s="1"/>
      <c r="B7" s="5" t="s">
        <v>7</v>
      </c>
      <c r="C7" s="5" t="s">
        <v>8</v>
      </c>
      <c r="D7" s="6" t="s">
        <v>42</v>
      </c>
      <c r="E7" s="6" t="s">
        <v>43</v>
      </c>
      <c r="F7" s="5" t="s">
        <v>10</v>
      </c>
      <c r="G7" s="5" t="s">
        <v>11</v>
      </c>
      <c r="H7" s="5" t="s">
        <v>12</v>
      </c>
      <c r="I7" s="6" t="s">
        <v>13</v>
      </c>
      <c r="J7" s="6" t="s">
        <v>14</v>
      </c>
    </row>
    <row r="8">
      <c r="B8" s="7">
        <v>1.0</v>
      </c>
      <c r="C8" s="8">
        <v>1.0</v>
      </c>
      <c r="D8" s="21" t="s">
        <v>44</v>
      </c>
      <c r="E8" s="22" t="s">
        <v>45</v>
      </c>
      <c r="F8" s="13">
        <v>9242.0</v>
      </c>
      <c r="G8" s="10" t="s">
        <v>46</v>
      </c>
      <c r="H8" s="23" t="s">
        <v>47</v>
      </c>
      <c r="I8" s="24">
        <v>26.94</v>
      </c>
      <c r="J8" s="25">
        <f t="shared" ref="J8:J55" si="1">I8*C8</f>
        <v>26.94</v>
      </c>
    </row>
    <row r="9">
      <c r="B9" s="7">
        <f t="shared" ref="B9:B55" si="2">B8+1</f>
        <v>2</v>
      </c>
      <c r="C9" s="12">
        <v>1.0</v>
      </c>
      <c r="D9" s="26" t="s">
        <v>44</v>
      </c>
      <c r="E9" s="26" t="s">
        <v>48</v>
      </c>
      <c r="F9" s="27">
        <v>9243.0</v>
      </c>
      <c r="G9" s="28" t="s">
        <v>49</v>
      </c>
      <c r="H9" s="29" t="s">
        <v>50</v>
      </c>
      <c r="I9" s="30">
        <v>49.25</v>
      </c>
      <c r="J9" s="25">
        <f t="shared" si="1"/>
        <v>49.25</v>
      </c>
    </row>
    <row r="10">
      <c r="B10" s="7">
        <f t="shared" si="2"/>
        <v>3</v>
      </c>
      <c r="C10" s="12">
        <v>1.0</v>
      </c>
      <c r="D10" s="26" t="s">
        <v>51</v>
      </c>
      <c r="E10" s="26" t="s">
        <v>52</v>
      </c>
      <c r="F10" s="27">
        <v>9244.0</v>
      </c>
      <c r="G10" s="16" t="s">
        <v>53</v>
      </c>
      <c r="H10" s="18" t="s">
        <v>54</v>
      </c>
      <c r="I10" s="30">
        <v>10.97</v>
      </c>
      <c r="J10" s="25">
        <f t="shared" si="1"/>
        <v>10.97</v>
      </c>
    </row>
    <row r="11">
      <c r="B11" s="7">
        <f t="shared" si="2"/>
        <v>4</v>
      </c>
      <c r="C11" s="12">
        <v>1.0</v>
      </c>
      <c r="D11" s="26" t="s">
        <v>55</v>
      </c>
      <c r="E11" s="26" t="s">
        <v>56</v>
      </c>
      <c r="F11" s="27">
        <v>9245.0</v>
      </c>
      <c r="G11" s="16" t="s">
        <v>57</v>
      </c>
      <c r="H11" s="18" t="s">
        <v>58</v>
      </c>
      <c r="I11" s="30">
        <v>19.15</v>
      </c>
      <c r="J11" s="25">
        <f t="shared" si="1"/>
        <v>19.15</v>
      </c>
    </row>
    <row r="12">
      <c r="B12" s="7">
        <f t="shared" si="2"/>
        <v>5</v>
      </c>
      <c r="C12" s="12">
        <v>1.0</v>
      </c>
      <c r="D12" s="26" t="s">
        <v>59</v>
      </c>
      <c r="E12" s="26" t="s">
        <v>60</v>
      </c>
      <c r="F12" s="27">
        <v>9246.0</v>
      </c>
      <c r="G12" s="16" t="s">
        <v>61</v>
      </c>
      <c r="H12" s="18" t="s">
        <v>62</v>
      </c>
      <c r="I12" s="30">
        <v>19.29</v>
      </c>
      <c r="J12" s="25">
        <f t="shared" si="1"/>
        <v>19.29</v>
      </c>
    </row>
    <row r="13">
      <c r="B13" s="7">
        <f t="shared" si="2"/>
        <v>6</v>
      </c>
      <c r="C13" s="12">
        <v>1.0</v>
      </c>
      <c r="D13" s="26" t="s">
        <v>63</v>
      </c>
      <c r="E13" s="26" t="s">
        <v>64</v>
      </c>
      <c r="F13" s="27">
        <v>9247.0</v>
      </c>
      <c r="G13" s="16" t="s">
        <v>65</v>
      </c>
      <c r="H13" s="18" t="s">
        <v>66</v>
      </c>
      <c r="I13" s="30">
        <v>58.86</v>
      </c>
      <c r="J13" s="25">
        <f t="shared" si="1"/>
        <v>58.86</v>
      </c>
    </row>
    <row r="14">
      <c r="B14" s="7">
        <f t="shared" si="2"/>
        <v>7</v>
      </c>
      <c r="C14" s="12">
        <v>1.0</v>
      </c>
      <c r="D14" s="26" t="s">
        <v>67</v>
      </c>
      <c r="E14" s="26" t="s">
        <v>68</v>
      </c>
      <c r="F14" s="27">
        <v>9248.0</v>
      </c>
      <c r="G14" s="16" t="s">
        <v>69</v>
      </c>
      <c r="H14" s="18" t="s">
        <v>70</v>
      </c>
      <c r="I14" s="30">
        <v>25.51</v>
      </c>
      <c r="J14" s="25">
        <f t="shared" si="1"/>
        <v>25.51</v>
      </c>
    </row>
    <row r="15">
      <c r="B15" s="7">
        <f t="shared" si="2"/>
        <v>8</v>
      </c>
      <c r="C15" s="12">
        <v>1.0</v>
      </c>
      <c r="D15" s="26" t="s">
        <v>71</v>
      </c>
      <c r="E15" s="31" t="s">
        <v>72</v>
      </c>
      <c r="F15" s="27">
        <v>9249.0</v>
      </c>
      <c r="G15" s="16" t="s">
        <v>73</v>
      </c>
      <c r="H15" s="18" t="s">
        <v>74</v>
      </c>
      <c r="I15" s="30">
        <v>37.43</v>
      </c>
      <c r="J15" s="25">
        <f t="shared" si="1"/>
        <v>37.43</v>
      </c>
    </row>
    <row r="16">
      <c r="B16" s="7">
        <f t="shared" si="2"/>
        <v>9</v>
      </c>
      <c r="C16" s="12">
        <v>1.0</v>
      </c>
      <c r="D16" s="26" t="s">
        <v>75</v>
      </c>
      <c r="E16" s="31" t="s">
        <v>76</v>
      </c>
      <c r="F16" s="27">
        <v>9250.0</v>
      </c>
      <c r="G16" s="16" t="s">
        <v>77</v>
      </c>
      <c r="H16" s="18" t="s">
        <v>78</v>
      </c>
      <c r="I16" s="30">
        <v>41.14</v>
      </c>
      <c r="J16" s="25">
        <f t="shared" si="1"/>
        <v>41.14</v>
      </c>
    </row>
    <row r="17">
      <c r="B17" s="7">
        <f t="shared" si="2"/>
        <v>10</v>
      </c>
      <c r="C17" s="12">
        <v>1.0</v>
      </c>
      <c r="D17" s="26" t="s">
        <v>79</v>
      </c>
      <c r="E17" s="31" t="s">
        <v>80</v>
      </c>
      <c r="F17" s="27">
        <v>9251.0</v>
      </c>
      <c r="G17" s="16" t="s">
        <v>81</v>
      </c>
      <c r="H17" s="18" t="s">
        <v>82</v>
      </c>
      <c r="I17" s="30">
        <v>49.28</v>
      </c>
      <c r="J17" s="25">
        <f t="shared" si="1"/>
        <v>49.28</v>
      </c>
    </row>
    <row r="18">
      <c r="B18" s="7">
        <f t="shared" si="2"/>
        <v>11</v>
      </c>
      <c r="C18" s="12">
        <v>200.0</v>
      </c>
      <c r="D18" s="26" t="s">
        <v>83</v>
      </c>
      <c r="E18" s="26" t="s">
        <v>84</v>
      </c>
      <c r="F18" s="27">
        <v>9252.0</v>
      </c>
      <c r="G18" s="16" t="s">
        <v>85</v>
      </c>
      <c r="H18" s="18" t="s">
        <v>86</v>
      </c>
      <c r="I18" s="30">
        <v>0.472</v>
      </c>
      <c r="J18" s="25">
        <f t="shared" si="1"/>
        <v>94.4</v>
      </c>
    </row>
    <row r="19">
      <c r="B19" s="7">
        <f t="shared" si="2"/>
        <v>12</v>
      </c>
      <c r="C19" s="12">
        <v>2.0</v>
      </c>
      <c r="D19" s="26" t="s">
        <v>87</v>
      </c>
      <c r="E19" s="26" t="s">
        <v>88</v>
      </c>
      <c r="F19" s="27">
        <v>9254.0</v>
      </c>
      <c r="G19" s="16" t="s">
        <v>89</v>
      </c>
      <c r="H19" s="18" t="s">
        <v>90</v>
      </c>
      <c r="I19" s="30">
        <v>29.99</v>
      </c>
      <c r="J19" s="25">
        <f t="shared" si="1"/>
        <v>59.98</v>
      </c>
    </row>
    <row r="20">
      <c r="B20" s="7">
        <f t="shared" si="2"/>
        <v>13</v>
      </c>
      <c r="C20" s="12">
        <v>2.0</v>
      </c>
      <c r="D20" s="26" t="s">
        <v>91</v>
      </c>
      <c r="E20" s="26" t="s">
        <v>92</v>
      </c>
      <c r="F20" s="27">
        <v>9255.0</v>
      </c>
      <c r="G20" s="16" t="s">
        <v>93</v>
      </c>
      <c r="H20" s="18" t="s">
        <v>94</v>
      </c>
      <c r="I20" s="30">
        <v>20.32</v>
      </c>
      <c r="J20" s="25">
        <f t="shared" si="1"/>
        <v>40.64</v>
      </c>
    </row>
    <row r="21">
      <c r="B21" s="7">
        <f t="shared" si="2"/>
        <v>14</v>
      </c>
      <c r="C21" s="12">
        <v>1.0</v>
      </c>
      <c r="D21" s="31" t="s">
        <v>44</v>
      </c>
      <c r="E21" s="26" t="s">
        <v>95</v>
      </c>
      <c r="F21" s="27">
        <v>9256.0</v>
      </c>
      <c r="G21" s="28" t="s">
        <v>96</v>
      </c>
      <c r="H21" s="29" t="s">
        <v>97</v>
      </c>
      <c r="I21" s="30">
        <v>47.8</v>
      </c>
      <c r="J21" s="25">
        <f t="shared" si="1"/>
        <v>47.8</v>
      </c>
    </row>
    <row r="22">
      <c r="B22" s="7">
        <f t="shared" si="2"/>
        <v>15</v>
      </c>
      <c r="C22" s="12">
        <v>1.0</v>
      </c>
      <c r="D22" s="26" t="s">
        <v>44</v>
      </c>
      <c r="E22" s="26" t="s">
        <v>98</v>
      </c>
      <c r="F22" s="27">
        <v>9257.0</v>
      </c>
      <c r="G22" s="28" t="s">
        <v>99</v>
      </c>
      <c r="H22" s="18" t="s">
        <v>100</v>
      </c>
      <c r="I22" s="30">
        <v>66.84</v>
      </c>
      <c r="J22" s="25">
        <f t="shared" si="1"/>
        <v>66.84</v>
      </c>
    </row>
    <row r="23">
      <c r="B23" s="7">
        <f t="shared" si="2"/>
        <v>16</v>
      </c>
      <c r="C23" s="12">
        <v>4.0</v>
      </c>
      <c r="D23" s="26" t="s">
        <v>101</v>
      </c>
      <c r="E23" s="26" t="s">
        <v>102</v>
      </c>
      <c r="F23" s="32">
        <v>1930.0</v>
      </c>
      <c r="G23" s="16" t="s">
        <v>103</v>
      </c>
      <c r="H23" s="18" t="s">
        <v>104</v>
      </c>
      <c r="I23" s="30">
        <v>30.49</v>
      </c>
      <c r="J23" s="25">
        <f t="shared" si="1"/>
        <v>121.96</v>
      </c>
    </row>
    <row r="24">
      <c r="B24" s="7">
        <f t="shared" si="2"/>
        <v>17</v>
      </c>
      <c r="C24" s="12">
        <v>10.0</v>
      </c>
      <c r="D24" s="26" t="s">
        <v>105</v>
      </c>
      <c r="E24" s="26" t="s">
        <v>106</v>
      </c>
      <c r="F24" s="32">
        <v>1941.0</v>
      </c>
      <c r="G24" s="16" t="s">
        <v>107</v>
      </c>
      <c r="H24" s="18" t="s">
        <v>108</v>
      </c>
      <c r="I24" s="30">
        <v>13.36</v>
      </c>
      <c r="J24" s="25">
        <f t="shared" si="1"/>
        <v>133.6</v>
      </c>
    </row>
    <row r="25">
      <c r="B25" s="7">
        <f t="shared" si="2"/>
        <v>18</v>
      </c>
      <c r="C25" s="12">
        <v>20.0</v>
      </c>
      <c r="D25" s="26" t="s">
        <v>109</v>
      </c>
      <c r="E25" s="26" t="s">
        <v>110</v>
      </c>
      <c r="F25" s="27">
        <v>9258.0</v>
      </c>
      <c r="G25" s="16" t="s">
        <v>111</v>
      </c>
      <c r="H25" s="18" t="s">
        <v>112</v>
      </c>
      <c r="I25" s="30">
        <v>0.204</v>
      </c>
      <c r="J25" s="25">
        <f t="shared" si="1"/>
        <v>4.08</v>
      </c>
    </row>
    <row r="26">
      <c r="B26" s="7">
        <f t="shared" si="2"/>
        <v>19</v>
      </c>
      <c r="C26" s="12">
        <v>100.0</v>
      </c>
      <c r="D26" s="26" t="s">
        <v>113</v>
      </c>
      <c r="E26" s="26" t="s">
        <v>114</v>
      </c>
      <c r="F26" s="32">
        <v>1184.0</v>
      </c>
      <c r="G26" s="16" t="s">
        <v>115</v>
      </c>
      <c r="H26" s="18" t="s">
        <v>116</v>
      </c>
      <c r="I26" s="30">
        <v>0.049</v>
      </c>
      <c r="J26" s="25">
        <f t="shared" si="1"/>
        <v>4.9</v>
      </c>
    </row>
    <row r="27">
      <c r="B27" s="7">
        <f t="shared" si="2"/>
        <v>20</v>
      </c>
      <c r="C27" s="12">
        <v>2.0</v>
      </c>
      <c r="D27" s="26" t="s">
        <v>117</v>
      </c>
      <c r="E27" s="26" t="s">
        <v>118</v>
      </c>
      <c r="F27" s="27">
        <v>9259.0</v>
      </c>
      <c r="G27" s="16" t="s">
        <v>119</v>
      </c>
      <c r="H27" s="18" t="s">
        <v>120</v>
      </c>
      <c r="I27" s="30">
        <v>14.38</v>
      </c>
      <c r="J27" s="25">
        <f t="shared" si="1"/>
        <v>28.76</v>
      </c>
    </row>
    <row r="28">
      <c r="B28" s="7">
        <f t="shared" si="2"/>
        <v>21</v>
      </c>
      <c r="C28" s="12">
        <v>200.0</v>
      </c>
      <c r="D28" s="26" t="s">
        <v>121</v>
      </c>
      <c r="E28" s="31" t="s">
        <v>122</v>
      </c>
      <c r="F28" s="12">
        <v>2586.0</v>
      </c>
      <c r="G28" s="16" t="s">
        <v>123</v>
      </c>
      <c r="H28" s="12">
        <v>9300.0</v>
      </c>
      <c r="I28" s="30">
        <v>0.011</v>
      </c>
      <c r="J28" s="25">
        <f t="shared" si="1"/>
        <v>2.2</v>
      </c>
    </row>
    <row r="29">
      <c r="B29" s="7">
        <f t="shared" si="2"/>
        <v>22</v>
      </c>
      <c r="C29" s="12">
        <v>200.0</v>
      </c>
      <c r="D29" s="26" t="s">
        <v>124</v>
      </c>
      <c r="E29" s="31" t="s">
        <v>125</v>
      </c>
      <c r="F29" s="12">
        <v>2619.0</v>
      </c>
      <c r="G29" s="16" t="s">
        <v>126</v>
      </c>
      <c r="H29" s="33">
        <v>2662679.0</v>
      </c>
      <c r="I29" s="30">
        <v>0.179</v>
      </c>
      <c r="J29" s="25">
        <f t="shared" si="1"/>
        <v>35.8</v>
      </c>
    </row>
    <row r="30">
      <c r="B30" s="7">
        <f t="shared" si="2"/>
        <v>23</v>
      </c>
      <c r="C30" s="12">
        <v>1.0</v>
      </c>
      <c r="D30" s="34" t="s">
        <v>127</v>
      </c>
      <c r="E30" s="31" t="s">
        <v>128</v>
      </c>
      <c r="F30" s="27">
        <v>9260.0</v>
      </c>
      <c r="G30" s="16" t="s">
        <v>129</v>
      </c>
      <c r="H30" s="35" t="s">
        <v>130</v>
      </c>
      <c r="I30" s="30">
        <v>64.11</v>
      </c>
      <c r="J30" s="25">
        <f t="shared" si="1"/>
        <v>64.11</v>
      </c>
    </row>
    <row r="31">
      <c r="B31" s="7">
        <f t="shared" si="2"/>
        <v>24</v>
      </c>
      <c r="C31" s="12">
        <v>1.0</v>
      </c>
      <c r="D31" s="36" t="s">
        <v>131</v>
      </c>
      <c r="E31" s="26" t="s">
        <v>132</v>
      </c>
      <c r="F31" s="27">
        <v>9261.0</v>
      </c>
      <c r="G31" s="16" t="s">
        <v>133</v>
      </c>
      <c r="H31" s="29" t="s">
        <v>134</v>
      </c>
      <c r="I31" s="30">
        <v>74.53</v>
      </c>
      <c r="J31" s="25">
        <f t="shared" si="1"/>
        <v>74.53</v>
      </c>
    </row>
    <row r="32">
      <c r="B32" s="7">
        <f t="shared" si="2"/>
        <v>25</v>
      </c>
      <c r="C32" s="12">
        <v>200.0</v>
      </c>
      <c r="D32" s="26" t="s">
        <v>135</v>
      </c>
      <c r="E32" s="26" t="s">
        <v>136</v>
      </c>
      <c r="F32" s="27">
        <v>9262.0</v>
      </c>
      <c r="G32" s="16" t="s">
        <v>137</v>
      </c>
      <c r="H32" s="18" t="s">
        <v>138</v>
      </c>
      <c r="I32" s="30">
        <v>0.1207</v>
      </c>
      <c r="J32" s="25">
        <f t="shared" si="1"/>
        <v>24.14</v>
      </c>
    </row>
    <row r="33">
      <c r="B33" s="7">
        <f t="shared" si="2"/>
        <v>26</v>
      </c>
      <c r="C33" s="12">
        <v>100.0</v>
      </c>
      <c r="D33" s="26" t="s">
        <v>139</v>
      </c>
      <c r="E33" s="26" t="s">
        <v>140</v>
      </c>
      <c r="F33" s="32">
        <v>4043.0</v>
      </c>
      <c r="G33" s="16" t="s">
        <v>141</v>
      </c>
      <c r="H33" s="18" t="s">
        <v>142</v>
      </c>
      <c r="I33" s="30">
        <v>0.1703</v>
      </c>
      <c r="J33" s="25">
        <f t="shared" si="1"/>
        <v>17.03</v>
      </c>
    </row>
    <row r="34">
      <c r="B34" s="7">
        <f t="shared" si="2"/>
        <v>27</v>
      </c>
      <c r="C34" s="12">
        <v>200.0</v>
      </c>
      <c r="D34" s="31" t="s">
        <v>143</v>
      </c>
      <c r="E34" s="26" t="s">
        <v>144</v>
      </c>
      <c r="F34" s="32">
        <v>2979.0</v>
      </c>
      <c r="G34" s="28" t="s">
        <v>145</v>
      </c>
      <c r="H34" s="37" t="s">
        <v>146</v>
      </c>
      <c r="I34" s="30">
        <v>0.1622</v>
      </c>
      <c r="J34" s="25">
        <f t="shared" si="1"/>
        <v>32.44</v>
      </c>
    </row>
    <row r="35">
      <c r="B35" s="7">
        <f t="shared" si="2"/>
        <v>28</v>
      </c>
      <c r="C35" s="12">
        <v>400.0</v>
      </c>
      <c r="D35" s="26" t="s">
        <v>147</v>
      </c>
      <c r="E35" s="26" t="s">
        <v>148</v>
      </c>
      <c r="F35" s="32">
        <v>2981.0</v>
      </c>
      <c r="G35" s="28" t="s">
        <v>149</v>
      </c>
      <c r="H35" s="12">
        <v>4694.0</v>
      </c>
      <c r="I35" s="30">
        <v>0.05116</v>
      </c>
      <c r="J35" s="25">
        <f t="shared" si="1"/>
        <v>20.464</v>
      </c>
    </row>
    <row r="36">
      <c r="B36" s="7">
        <f t="shared" si="2"/>
        <v>29</v>
      </c>
      <c r="C36" s="12">
        <v>400.0</v>
      </c>
      <c r="D36" s="26" t="s">
        <v>150</v>
      </c>
      <c r="E36" s="26" t="s">
        <v>151</v>
      </c>
      <c r="F36" s="32">
        <v>2983.0</v>
      </c>
      <c r="G36" s="16" t="s">
        <v>152</v>
      </c>
      <c r="H36" s="12">
        <v>4701.0</v>
      </c>
      <c r="I36" s="30">
        <v>0.02956</v>
      </c>
      <c r="J36" s="25">
        <f t="shared" si="1"/>
        <v>11.824</v>
      </c>
    </row>
    <row r="37">
      <c r="B37" s="7">
        <f t="shared" si="2"/>
        <v>30</v>
      </c>
      <c r="C37" s="12">
        <v>400.0</v>
      </c>
      <c r="D37" s="26" t="s">
        <v>153</v>
      </c>
      <c r="E37" s="26" t="s">
        <v>154</v>
      </c>
      <c r="F37" s="32">
        <v>2984.0</v>
      </c>
      <c r="G37" s="16" t="s">
        <v>155</v>
      </c>
      <c r="H37" s="12">
        <v>9604.0</v>
      </c>
      <c r="I37" s="30">
        <v>0.03964</v>
      </c>
      <c r="J37" s="25">
        <f t="shared" si="1"/>
        <v>15.856</v>
      </c>
    </row>
    <row r="38">
      <c r="B38" s="7">
        <f t="shared" si="2"/>
        <v>31</v>
      </c>
      <c r="C38" s="12">
        <v>1.0</v>
      </c>
      <c r="D38" s="26" t="s">
        <v>156</v>
      </c>
      <c r="E38" s="26" t="s">
        <v>157</v>
      </c>
      <c r="F38" s="27">
        <v>9263.0</v>
      </c>
      <c r="G38" s="16" t="s">
        <v>158</v>
      </c>
      <c r="H38" s="18" t="s">
        <v>159</v>
      </c>
      <c r="I38" s="30">
        <v>7.18</v>
      </c>
      <c r="J38" s="25">
        <f t="shared" si="1"/>
        <v>7.18</v>
      </c>
    </row>
    <row r="39">
      <c r="B39" s="7">
        <f t="shared" si="2"/>
        <v>32</v>
      </c>
      <c r="C39" s="12">
        <v>3.0</v>
      </c>
      <c r="D39" s="26" t="s">
        <v>160</v>
      </c>
      <c r="E39" s="26" t="s">
        <v>161</v>
      </c>
      <c r="F39" s="27">
        <v>9264.0</v>
      </c>
      <c r="G39" s="16" t="s">
        <v>162</v>
      </c>
      <c r="H39" s="18" t="s">
        <v>163</v>
      </c>
      <c r="I39" s="30">
        <v>7.77</v>
      </c>
      <c r="J39" s="25">
        <f t="shared" si="1"/>
        <v>23.31</v>
      </c>
    </row>
    <row r="40">
      <c r="B40" s="7">
        <f t="shared" si="2"/>
        <v>33</v>
      </c>
      <c r="C40" s="12">
        <v>2.0</v>
      </c>
      <c r="D40" s="26" t="s">
        <v>164</v>
      </c>
      <c r="E40" s="26" t="s">
        <v>165</v>
      </c>
      <c r="F40" s="27">
        <v>9265.0</v>
      </c>
      <c r="G40" s="16" t="s">
        <v>166</v>
      </c>
      <c r="H40" s="18" t="s">
        <v>167</v>
      </c>
      <c r="I40" s="30">
        <v>6.02</v>
      </c>
      <c r="J40" s="25">
        <f t="shared" si="1"/>
        <v>12.04</v>
      </c>
    </row>
    <row r="41">
      <c r="B41" s="7">
        <f t="shared" si="2"/>
        <v>34</v>
      </c>
      <c r="C41" s="12">
        <v>3.0</v>
      </c>
      <c r="D41" s="26" t="s">
        <v>168</v>
      </c>
      <c r="E41" s="31" t="s">
        <v>169</v>
      </c>
      <c r="F41" s="27">
        <v>9266.0</v>
      </c>
      <c r="G41" s="16" t="s">
        <v>170</v>
      </c>
      <c r="H41" s="18" t="s">
        <v>171</v>
      </c>
      <c r="I41" s="30">
        <v>8.21</v>
      </c>
      <c r="J41" s="25">
        <f t="shared" si="1"/>
        <v>24.63</v>
      </c>
    </row>
    <row r="42">
      <c r="B42" s="7">
        <f t="shared" si="2"/>
        <v>35</v>
      </c>
      <c r="C42" s="12">
        <v>2.0</v>
      </c>
      <c r="D42" s="26" t="s">
        <v>172</v>
      </c>
      <c r="E42" s="31" t="s">
        <v>173</v>
      </c>
      <c r="F42" s="27">
        <v>9267.0</v>
      </c>
      <c r="G42" s="16" t="s">
        <v>174</v>
      </c>
      <c r="H42" s="29" t="s">
        <v>175</v>
      </c>
      <c r="I42" s="30">
        <v>9.23</v>
      </c>
      <c r="J42" s="25">
        <f t="shared" si="1"/>
        <v>18.46</v>
      </c>
    </row>
    <row r="43">
      <c r="B43" s="7">
        <f t="shared" si="2"/>
        <v>36</v>
      </c>
      <c r="C43" s="12">
        <v>300.0</v>
      </c>
      <c r="D43" s="26" t="s">
        <v>176</v>
      </c>
      <c r="E43" s="31" t="s">
        <v>177</v>
      </c>
      <c r="F43" s="27">
        <v>9268.0</v>
      </c>
      <c r="G43" s="16" t="s">
        <v>178</v>
      </c>
      <c r="H43" s="18" t="s">
        <v>179</v>
      </c>
      <c r="I43" s="30">
        <v>0.165</v>
      </c>
      <c r="J43" s="25">
        <f t="shared" si="1"/>
        <v>49.5</v>
      </c>
    </row>
    <row r="44">
      <c r="B44" s="7">
        <f t="shared" si="2"/>
        <v>37</v>
      </c>
      <c r="C44" s="12">
        <v>1.0</v>
      </c>
      <c r="D44" s="26" t="s">
        <v>180</v>
      </c>
      <c r="E44" s="26" t="s">
        <v>181</v>
      </c>
      <c r="F44" s="27">
        <v>9269.0</v>
      </c>
      <c r="G44" s="16" t="s">
        <v>182</v>
      </c>
      <c r="H44" s="18" t="s">
        <v>183</v>
      </c>
      <c r="I44" s="30">
        <v>11.69</v>
      </c>
      <c r="J44" s="25">
        <f t="shared" si="1"/>
        <v>11.69</v>
      </c>
    </row>
    <row r="45">
      <c r="B45" s="7">
        <f t="shared" si="2"/>
        <v>38</v>
      </c>
      <c r="C45" s="12">
        <v>1.0</v>
      </c>
      <c r="D45" s="26" t="s">
        <v>184</v>
      </c>
      <c r="E45" s="26" t="s">
        <v>185</v>
      </c>
      <c r="F45" s="27">
        <v>9270.0</v>
      </c>
      <c r="G45" s="16" t="s">
        <v>186</v>
      </c>
      <c r="H45" s="18" t="s">
        <v>187</v>
      </c>
      <c r="I45" s="30">
        <v>20.67</v>
      </c>
      <c r="J45" s="25">
        <f t="shared" si="1"/>
        <v>20.67</v>
      </c>
    </row>
    <row r="46">
      <c r="B46" s="7">
        <f t="shared" si="2"/>
        <v>39</v>
      </c>
      <c r="C46" s="12">
        <v>1.0</v>
      </c>
      <c r="D46" s="26" t="s">
        <v>188</v>
      </c>
      <c r="E46" s="26" t="s">
        <v>189</v>
      </c>
      <c r="F46" s="27">
        <v>9271.0</v>
      </c>
      <c r="G46" s="16" t="s">
        <v>190</v>
      </c>
      <c r="H46" s="18" t="s">
        <v>191</v>
      </c>
      <c r="I46" s="30">
        <v>24.37</v>
      </c>
      <c r="J46" s="25">
        <f t="shared" si="1"/>
        <v>24.37</v>
      </c>
    </row>
    <row r="47">
      <c r="B47" s="7">
        <f t="shared" si="2"/>
        <v>40</v>
      </c>
      <c r="C47" s="12">
        <v>1.0</v>
      </c>
      <c r="D47" s="26" t="s">
        <v>192</v>
      </c>
      <c r="E47" s="26" t="s">
        <v>193</v>
      </c>
      <c r="F47" s="27">
        <v>9272.0</v>
      </c>
      <c r="G47" s="16" t="s">
        <v>194</v>
      </c>
      <c r="H47" s="18" t="s">
        <v>195</v>
      </c>
      <c r="I47" s="30">
        <v>40.71</v>
      </c>
      <c r="J47" s="25">
        <f t="shared" si="1"/>
        <v>40.71</v>
      </c>
    </row>
    <row r="48">
      <c r="B48" s="7">
        <f t="shared" si="2"/>
        <v>41</v>
      </c>
      <c r="C48" s="12">
        <v>1.0</v>
      </c>
      <c r="D48" s="26" t="s">
        <v>196</v>
      </c>
      <c r="E48" s="26" t="s">
        <v>197</v>
      </c>
      <c r="F48" s="27">
        <v>9273.0</v>
      </c>
      <c r="G48" s="16" t="s">
        <v>198</v>
      </c>
      <c r="H48" s="18" t="s">
        <v>199</v>
      </c>
      <c r="I48" s="30">
        <v>12.63</v>
      </c>
      <c r="J48" s="25">
        <f t="shared" si="1"/>
        <v>12.63</v>
      </c>
    </row>
    <row r="49">
      <c r="B49" s="7">
        <f t="shared" si="2"/>
        <v>42</v>
      </c>
      <c r="C49" s="12">
        <v>1.0</v>
      </c>
      <c r="D49" s="26" t="s">
        <v>200</v>
      </c>
      <c r="E49" s="26" t="s">
        <v>201</v>
      </c>
      <c r="F49" s="27">
        <v>9274.0</v>
      </c>
      <c r="G49" s="16" t="s">
        <v>202</v>
      </c>
      <c r="H49" s="18" t="s">
        <v>203</v>
      </c>
      <c r="I49" s="30">
        <v>24.21</v>
      </c>
      <c r="J49" s="25">
        <f t="shared" si="1"/>
        <v>24.21</v>
      </c>
    </row>
    <row r="50">
      <c r="B50" s="7">
        <f t="shared" si="2"/>
        <v>43</v>
      </c>
      <c r="C50" s="12">
        <v>1.0</v>
      </c>
      <c r="D50" s="26" t="s">
        <v>204</v>
      </c>
      <c r="E50" s="26" t="s">
        <v>205</v>
      </c>
      <c r="F50" s="27">
        <v>9275.0</v>
      </c>
      <c r="G50" s="16" t="s">
        <v>206</v>
      </c>
      <c r="H50" s="18" t="s">
        <v>207</v>
      </c>
      <c r="I50" s="30">
        <v>13.96</v>
      </c>
      <c r="J50" s="25">
        <f t="shared" si="1"/>
        <v>13.96</v>
      </c>
    </row>
    <row r="51">
      <c r="B51" s="7">
        <f t="shared" si="2"/>
        <v>44</v>
      </c>
      <c r="C51" s="12">
        <v>1.0</v>
      </c>
      <c r="D51" s="26" t="s">
        <v>208</v>
      </c>
      <c r="E51" s="26" t="s">
        <v>209</v>
      </c>
      <c r="F51" s="27">
        <v>9276.0</v>
      </c>
      <c r="G51" s="16" t="s">
        <v>210</v>
      </c>
      <c r="H51" s="18" t="s">
        <v>211</v>
      </c>
      <c r="I51" s="30">
        <v>23.28</v>
      </c>
      <c r="J51" s="25">
        <f t="shared" si="1"/>
        <v>23.28</v>
      </c>
    </row>
    <row r="52">
      <c r="B52" s="7">
        <f t="shared" si="2"/>
        <v>45</v>
      </c>
      <c r="C52" s="12">
        <v>1.0</v>
      </c>
      <c r="D52" s="26" t="s">
        <v>212</v>
      </c>
      <c r="E52" s="26" t="s">
        <v>213</v>
      </c>
      <c r="F52" s="27">
        <v>9277.0</v>
      </c>
      <c r="G52" s="16" t="s">
        <v>214</v>
      </c>
      <c r="H52" s="18" t="s">
        <v>215</v>
      </c>
      <c r="I52" s="30">
        <v>34.14</v>
      </c>
      <c r="J52" s="25">
        <f t="shared" si="1"/>
        <v>34.14</v>
      </c>
    </row>
    <row r="53">
      <c r="B53" s="7">
        <f t="shared" si="2"/>
        <v>46</v>
      </c>
      <c r="C53" s="12">
        <v>1.0</v>
      </c>
      <c r="D53" s="26" t="s">
        <v>216</v>
      </c>
      <c r="E53" s="26" t="s">
        <v>217</v>
      </c>
      <c r="F53" s="27">
        <v>9278.0</v>
      </c>
      <c r="G53" s="16" t="s">
        <v>218</v>
      </c>
      <c r="H53" s="18" t="s">
        <v>219</v>
      </c>
      <c r="I53" s="30">
        <v>71.05</v>
      </c>
      <c r="J53" s="25">
        <f t="shared" si="1"/>
        <v>71.05</v>
      </c>
    </row>
    <row r="54">
      <c r="B54" s="7">
        <f t="shared" si="2"/>
        <v>47</v>
      </c>
      <c r="C54" s="12">
        <v>10.0</v>
      </c>
      <c r="D54" s="31" t="s">
        <v>220</v>
      </c>
      <c r="E54" s="31" t="s">
        <v>221</v>
      </c>
      <c r="F54" s="27">
        <v>9279.0</v>
      </c>
      <c r="G54" s="16" t="s">
        <v>222</v>
      </c>
      <c r="H54" s="18" t="s">
        <v>223</v>
      </c>
      <c r="I54" s="30">
        <v>3.93</v>
      </c>
      <c r="J54" s="25">
        <f t="shared" si="1"/>
        <v>39.3</v>
      </c>
    </row>
    <row r="55">
      <c r="B55" s="7">
        <f t="shared" si="2"/>
        <v>48</v>
      </c>
      <c r="C55" s="12">
        <v>20.0</v>
      </c>
      <c r="D55" s="31" t="s">
        <v>224</v>
      </c>
      <c r="E55" s="31" t="s">
        <v>225</v>
      </c>
      <c r="F55" s="27">
        <v>9280.0</v>
      </c>
      <c r="G55" s="16" t="s">
        <v>226</v>
      </c>
      <c r="H55" s="18" t="s">
        <v>227</v>
      </c>
      <c r="I55" s="30">
        <v>1.43</v>
      </c>
      <c r="J55" s="25">
        <f t="shared" si="1"/>
        <v>28.6</v>
      </c>
    </row>
  </sheetData>
  <hyperlinks>
    <hyperlink r:id="rId1" ref="G8"/>
    <hyperlink r:id="rId2" ref="G9"/>
    <hyperlink r:id="rId3" ref="G10"/>
    <hyperlink r:id="rId4" ref="G11"/>
    <hyperlink r:id="rId5" ref="G12"/>
    <hyperlink r:id="rId6" ref="G13"/>
    <hyperlink r:id="rId7" ref="G14"/>
    <hyperlink r:id="rId8" ref="G15"/>
    <hyperlink r:id="rId9" ref="G16"/>
    <hyperlink r:id="rId10" ref="G17"/>
    <hyperlink r:id="rId11" ref="G18"/>
    <hyperlink r:id="rId12" ref="G19"/>
    <hyperlink r:id="rId13" ref="G20"/>
    <hyperlink r:id="rId14" ref="G21"/>
    <hyperlink r:id="rId15" ref="G22"/>
    <hyperlink r:id="rId16" ref="G23"/>
    <hyperlink r:id="rId17" ref="G24"/>
    <hyperlink r:id="rId18" ref="G25"/>
    <hyperlink r:id="rId19" ref="G26"/>
    <hyperlink r:id="rId20" ref="G27"/>
    <hyperlink r:id="rId21" ref="G28"/>
    <hyperlink r:id="rId22" ref="G29"/>
    <hyperlink r:id="rId23" ref="G30"/>
    <hyperlink r:id="rId24" ref="G31"/>
    <hyperlink r:id="rId25" ref="G32"/>
    <hyperlink r:id="rId26" ref="G33"/>
    <hyperlink r:id="rId27" ref="G34"/>
    <hyperlink r:id="rId28" ref="G35"/>
    <hyperlink r:id="rId29" ref="G36"/>
    <hyperlink r:id="rId30" ref="G37"/>
    <hyperlink r:id="rId31" ref="G38"/>
    <hyperlink r:id="rId32" ref="G39"/>
    <hyperlink r:id="rId33" ref="G40"/>
    <hyperlink r:id="rId34" ref="G41"/>
    <hyperlink r:id="rId35" ref="G42"/>
    <hyperlink r:id="rId36" ref="G43"/>
    <hyperlink r:id="rId37" ref="G44"/>
    <hyperlink r:id="rId38" ref="G45"/>
    <hyperlink r:id="rId39" ref="G46"/>
    <hyperlink r:id="rId40" ref="G47"/>
    <hyperlink r:id="rId41" ref="G48"/>
    <hyperlink r:id="rId42" ref="G49"/>
    <hyperlink r:id="rId43" ref="G50"/>
    <hyperlink r:id="rId44" ref="G51"/>
    <hyperlink r:id="rId45" ref="G52"/>
    <hyperlink r:id="rId46" ref="G53"/>
    <hyperlink r:id="rId47" ref="G54"/>
    <hyperlink r:id="rId48" ref="G55"/>
  </hyperlinks>
  <drawing r:id="rId49"/>
</worksheet>
</file>