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425"/>
  </bookViews>
  <sheets>
    <sheet name="Hoja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17" i="1" l="1"/>
  <c r="F43" i="1" l="1"/>
  <c r="F44" i="1" l="1"/>
  <c r="E8" i="1"/>
  <c r="F45" i="1" l="1"/>
</calcChain>
</file>

<file path=xl/sharedStrings.xml><?xml version="1.0" encoding="utf-8"?>
<sst xmlns="http://schemas.openxmlformats.org/spreadsheetml/2006/main" count="91" uniqueCount="66">
  <si>
    <t>Razon Social :</t>
  </si>
  <si>
    <t>Direccion :</t>
  </si>
  <si>
    <t>Telefonos :</t>
  </si>
  <si>
    <t>RUC Nro. :</t>
  </si>
  <si>
    <t>Atencion :</t>
  </si>
  <si>
    <t>Fecha</t>
  </si>
  <si>
    <t>Plazo de entrega :</t>
  </si>
  <si>
    <t>Forma de pago :</t>
  </si>
  <si>
    <t>Lugar de entrega:</t>
  </si>
  <si>
    <t>Validez de la Oferta:</t>
  </si>
  <si>
    <t>Ruc: 20504684378</t>
  </si>
  <si>
    <t>Calle Miguel Checa # 653 La Victoria</t>
  </si>
  <si>
    <t>Tlfs. 719-6383 / 719-6390</t>
  </si>
  <si>
    <t>Mediante la presente nos es grato saludarlos y presentar a ustedes la propuesta solicitada :</t>
  </si>
  <si>
    <t>Item</t>
  </si>
  <si>
    <t>Descripcion</t>
  </si>
  <si>
    <t>Cantidad</t>
  </si>
  <si>
    <t>Unidad</t>
  </si>
  <si>
    <t xml:space="preserve">P.Unitario </t>
  </si>
  <si>
    <t>Total</t>
  </si>
  <si>
    <t>Soles</t>
  </si>
  <si>
    <t>Sub Total S/</t>
  </si>
  <si>
    <t>Total S/</t>
  </si>
  <si>
    <t>Igv S/</t>
  </si>
  <si>
    <t>Condiciones Comerciales Generales:</t>
  </si>
  <si>
    <t>En caso de ser aceptada nuestra cotizacion, sirvanse enviarnos su Orden de Compra o la cotizacion Aceptada con firma</t>
  </si>
  <si>
    <t>y sello.</t>
  </si>
  <si>
    <t>Garantizamos nuestros productos con certificados de calidad.</t>
  </si>
  <si>
    <t>Sin otro particular, le saluda</t>
  </si>
  <si>
    <t>* Los precios Unitarios No Incluyen el 18% de Igv y estan expresados en soles.</t>
  </si>
  <si>
    <t>FACTURA 30 DIAS</t>
  </si>
  <si>
    <t>SAN BORJA</t>
  </si>
  <si>
    <t>7 DIAS</t>
  </si>
  <si>
    <t>5 DIAS</t>
  </si>
  <si>
    <t>                   </t>
  </si>
  <si>
    <t>UND</t>
  </si>
  <si>
    <t>TABLILLA ACRILICA OFICIO 36X23CM ARTESCO</t>
  </si>
  <si>
    <t>MICA PORTAPAPEL A-4 PQTX10UND VINIFAN</t>
  </si>
  <si>
    <t>Plumón INDELEBLE DELGADO 421F NEGRO ARTESCO</t>
  </si>
  <si>
    <t>Ciencia Internacional</t>
  </si>
  <si>
    <t> Av. Republica de Panama Nro. 5768 Miraflores</t>
  </si>
  <si>
    <t>Srta. Cristina Suarez</t>
  </si>
  <si>
    <t>FILE MANILA T/A4 PQTEX25 UND GRAFIPAPEL</t>
  </si>
  <si>
    <t>BOLIGRAFO PTA. FINA LUX 035 ROJO FABER CASTELL</t>
  </si>
  <si>
    <t>BOLIGRAFO PTA. FINA LUX 035 NEGRO FABER CASTELL</t>
  </si>
  <si>
    <t>BOLIGRAFO PTA. FINA TRILUX 031 AZUL FABER CASTELL</t>
  </si>
  <si>
    <t>CINTA ADHESIVA CRISTALINA 3/4X36 YDS SHURTAPE</t>
  </si>
  <si>
    <t>CUADERNO DE CARGO D/100 HJS GRAFIRESA</t>
  </si>
  <si>
    <t xml:space="preserve">CUADERNO EMPASTADO CUADRICULADO 200 HJS </t>
  </si>
  <si>
    <t>LIBRO DE ACTAS RAYADO T/A4 100 HJS RAY PERU</t>
  </si>
  <si>
    <t>LIBRO DE ACTAS RAYADO T/A4 200 HJS RAY PERU</t>
  </si>
  <si>
    <t>PQTE</t>
  </si>
  <si>
    <t>ETIQUETA AUT. ROJO 19X25 PQTEX100 UND PEGAFAN</t>
  </si>
  <si>
    <t>COTIZACION Nro. 8102</t>
  </si>
  <si>
    <t>BANDEJA DE METAL TRES PISOS NEGRO GOS</t>
  </si>
  <si>
    <t>TIJERA DE SASTRE DE 8" INCOLMA</t>
  </si>
  <si>
    <t>CUADERNO T/A4 C/ESPIRAL 100 HJS CUADRICULADO LORO</t>
  </si>
  <si>
    <t>REGLA ACRILICA 30 CM LAYCONSA</t>
  </si>
  <si>
    <t>PERFORADOR MEDIANO P/20 HJS 1150 KP</t>
  </si>
  <si>
    <t>BLOCK POS IT 21532 PQTEX1200 HJS NEON STICK</t>
  </si>
  <si>
    <t>BLOCK POS IT 1012 73X73 PQTEX500 HJS NEON STICK</t>
  </si>
  <si>
    <t>LUPA 75 MM OVE</t>
  </si>
  <si>
    <t>ENGRAPADOR D/OFICINA  P/25 HJS KW TRIO</t>
  </si>
  <si>
    <t>PAPEL T/A4 75 GRS PQTEX500 HJS XEROX BRASILEÑO</t>
  </si>
  <si>
    <t>SOBRE MANILA T/A4 PQTEX50 HJS GRAFIPAPEL</t>
  </si>
  <si>
    <t>FOLDER T/A4 DOBLE TAPA C/FASTENER ARTESCO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</si>
</sst>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444444"/>
      <name val="Arial"/>
      <family val="2"/>
    </font>
    <font>
      <sz val="10"/>
      <color theme="1"/>
      <name val="Calibri"/>
      <family val="2"/>
      <scheme val="minor"/>
    </font>
    <font>
      <b/>
      <sz val="12"/>
      <color rgb="FF183852"/>
      <name val="Open Sans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Inherit"/>
    </font>
    <font>
      <sz val="8"/>
      <color rgb="FF201F1E"/>
      <name val="Inheri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26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1" xfId="0" applyBorder="1" applyAlignment="1">
      <alignment horizontal="left"/>
    </xf>
    <xf numFmtId="0" fontId="0" fillId="0" borderId="2" xfId="0" applyBorder="1"/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/>
    </xf>
    <xf numFmtId="4" fontId="0" fillId="0" borderId="1" xfId="0" applyNumberFormat="1" applyBorder="1"/>
    <xf numFmtId="0" fontId="5" fillId="0" borderId="0" xfId="0" applyFont="1"/>
    <xf numFmtId="0" fontId="6" fillId="0" borderId="0" xfId="0" applyFont="1" applyAlignment="1">
      <alignment horizontal="justify" vertical="center" wrapText="1"/>
    </xf>
    <xf numFmtId="0" fontId="9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0" fontId="9" fillId="3" borderId="1" xfId="0" applyFont="1" applyFill="1" applyBorder="1" applyAlignment="1">
      <alignment vertical="center" wrapText="1"/>
    </xf>
    <xf numFmtId="2" fontId="0" fillId="0" borderId="1" xfId="0" applyNumberFormat="1" applyBorder="1" applyAlignment="1">
      <alignment vertical="center"/>
    </xf>
    <xf numFmtId="2" fontId="3" fillId="0" borderId="5" xfId="0" applyNumberFormat="1" applyFont="1" applyBorder="1" applyAlignment="1">
      <alignment horizontal="center" vertical="center"/>
    </xf>
    <xf numFmtId="4" fontId="0" fillId="0" borderId="4" xfId="0" applyNumberFormat="1" applyBorder="1" applyAlignment="1">
      <alignment horizontal="right"/>
    </xf>
    <xf numFmtId="0" fontId="9" fillId="3" borderId="1" xfId="0" applyFont="1" applyFill="1" applyBorder="1" applyAlignment="1">
      <alignment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14" fontId="0" fillId="0" borderId="2" xfId="0" applyNumberFormat="1" applyBorder="1" applyAlignment="1">
      <alignment horizontal="left"/>
    </xf>
  </cellXfs>
  <cellStyles count="3"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50</xdr:row>
      <xdr:rowOff>180975</xdr:rowOff>
    </xdr:from>
    <xdr:to>
      <xdr:col>1</xdr:col>
      <xdr:colOff>1571625</xdr:colOff>
      <xdr:row>56</xdr:row>
      <xdr:rowOff>47624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FF0654A-A9E1-4E0C-8159-7868DC130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24950"/>
          <a:ext cx="2495550" cy="1009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2933700</xdr:colOff>
      <xdr:row>5</xdr:row>
      <xdr:rowOff>161925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D63947E4-F2A1-4D9E-9FF0-66C3536E9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57625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topLeftCell="A13" workbookViewId="0">
      <selection activeCell="I28" sqref="I28"/>
    </sheetView>
  </sheetViews>
  <sheetFormatPr baseColWidth="10" defaultRowHeight="15"/>
  <cols>
    <col min="1" max="1" width="13.85546875" customWidth="1"/>
    <col min="2" max="2" width="45.28515625" customWidth="1"/>
    <col min="3" max="3" width="11.42578125" customWidth="1"/>
    <col min="4" max="4" width="7.85546875" customWidth="1"/>
    <col min="5" max="5" width="9.7109375" customWidth="1"/>
    <col min="6" max="6" width="8.7109375" customWidth="1"/>
    <col min="7" max="7" width="23.28515625" customWidth="1"/>
    <col min="8" max="8" width="19" customWidth="1"/>
  </cols>
  <sheetData>
    <row r="1" spans="1:6">
      <c r="C1" s="2" t="s">
        <v>10</v>
      </c>
    </row>
    <row r="2" spans="1:6">
      <c r="C2" s="2" t="s">
        <v>11</v>
      </c>
    </row>
    <row r="3" spans="1:6">
      <c r="C3" s="2" t="s">
        <v>12</v>
      </c>
    </row>
    <row r="6" spans="1:6" ht="18.75">
      <c r="D6" s="23" t="s">
        <v>53</v>
      </c>
      <c r="E6" s="23"/>
      <c r="F6" s="23"/>
    </row>
    <row r="8" spans="1:6" ht="15.75">
      <c r="A8" s="1" t="s">
        <v>0</v>
      </c>
      <c r="B8" s="11" t="s">
        <v>39</v>
      </c>
      <c r="C8" s="24" t="s">
        <v>5</v>
      </c>
      <c r="D8" s="20"/>
      <c r="E8" s="25">
        <f ca="1">TODAY()</f>
        <v>44683</v>
      </c>
      <c r="F8" s="21"/>
    </row>
    <row r="9" spans="1:6">
      <c r="A9" s="1" t="s">
        <v>1</v>
      </c>
      <c r="B9" s="6" t="s">
        <v>40</v>
      </c>
      <c r="C9" s="24" t="s">
        <v>6</v>
      </c>
      <c r="D9" s="20"/>
      <c r="E9" s="20" t="s">
        <v>33</v>
      </c>
      <c r="F9" s="21"/>
    </row>
    <row r="10" spans="1:6">
      <c r="A10" s="1" t="s">
        <v>2</v>
      </c>
      <c r="B10" s="7"/>
      <c r="C10" s="24" t="s">
        <v>7</v>
      </c>
      <c r="D10" s="20"/>
      <c r="E10" s="20" t="s">
        <v>30</v>
      </c>
      <c r="F10" s="21"/>
    </row>
    <row r="11" spans="1:6">
      <c r="A11" s="1" t="s">
        <v>3</v>
      </c>
      <c r="B11" s="8">
        <v>20137290180</v>
      </c>
      <c r="C11" s="24" t="s">
        <v>8</v>
      </c>
      <c r="D11" s="20"/>
      <c r="E11" s="20" t="s">
        <v>31</v>
      </c>
      <c r="F11" s="21"/>
    </row>
    <row r="12" spans="1:6">
      <c r="A12" s="1" t="s">
        <v>4</v>
      </c>
      <c r="B12" t="s">
        <v>41</v>
      </c>
      <c r="C12" s="3" t="s">
        <v>9</v>
      </c>
      <c r="D12" s="4"/>
      <c r="E12" s="20" t="s">
        <v>32</v>
      </c>
      <c r="F12" s="21"/>
    </row>
    <row r="14" spans="1:6">
      <c r="A14" t="s">
        <v>13</v>
      </c>
    </row>
    <row r="15" spans="1:6">
      <c r="E15" s="22" t="s">
        <v>20</v>
      </c>
      <c r="F15" s="22"/>
    </row>
    <row r="16" spans="1:6">
      <c r="A16" s="5" t="s">
        <v>14</v>
      </c>
      <c r="B16" s="5" t="s">
        <v>15</v>
      </c>
      <c r="C16" s="5" t="s">
        <v>16</v>
      </c>
      <c r="D16" s="5" t="s">
        <v>17</v>
      </c>
      <c r="E16" s="5" t="s">
        <v>18</v>
      </c>
      <c r="F16" s="5" t="s">
        <v>19</v>
      </c>
    </row>
    <row r="17" spans="1:6" ht="18.75" customHeight="1">
      <c r="A17" s="1">
        <v>1</v>
      </c>
      <c r="B17" s="15" t="s">
        <v>37</v>
      </c>
      <c r="C17" s="13">
        <v>100</v>
      </c>
      <c r="D17" s="12" t="s">
        <v>35</v>
      </c>
      <c r="E17" s="17">
        <v>0.41</v>
      </c>
      <c r="F17" s="16">
        <f t="shared" ref="F17:F42" si="0">E17*C17</f>
        <v>41</v>
      </c>
    </row>
    <row r="18" spans="1:6" ht="18.75" customHeight="1">
      <c r="A18" s="1">
        <v>2</v>
      </c>
      <c r="B18" s="15" t="s">
        <v>42</v>
      </c>
      <c r="C18" s="13">
        <v>100</v>
      </c>
      <c r="D18" s="12" t="s">
        <v>35</v>
      </c>
      <c r="E18" s="17">
        <v>0.24</v>
      </c>
      <c r="F18" s="16">
        <f t="shared" si="0"/>
        <v>24</v>
      </c>
    </row>
    <row r="19" spans="1:6" ht="18.75" customHeight="1">
      <c r="A19" s="1">
        <v>3</v>
      </c>
      <c r="B19" s="15" t="s">
        <v>36</v>
      </c>
      <c r="C19" s="13">
        <v>3</v>
      </c>
      <c r="D19" s="12" t="s">
        <v>35</v>
      </c>
      <c r="E19" s="17">
        <v>5.75</v>
      </c>
      <c r="F19" s="16">
        <f t="shared" si="0"/>
        <v>17.25</v>
      </c>
    </row>
    <row r="20" spans="1:6" ht="18.75" customHeight="1">
      <c r="A20" s="1">
        <v>4</v>
      </c>
      <c r="B20" s="15" t="s">
        <v>43</v>
      </c>
      <c r="C20" s="13">
        <v>50</v>
      </c>
      <c r="D20" s="12" t="s">
        <v>35</v>
      </c>
      <c r="E20" s="17">
        <v>0.39</v>
      </c>
      <c r="F20" s="16">
        <f t="shared" si="0"/>
        <v>19.5</v>
      </c>
    </row>
    <row r="21" spans="1:6" ht="18.75" customHeight="1">
      <c r="A21" s="1">
        <v>5</v>
      </c>
      <c r="B21" s="15" t="s">
        <v>44</v>
      </c>
      <c r="C21" s="13">
        <v>100</v>
      </c>
      <c r="D21" s="12" t="s">
        <v>35</v>
      </c>
      <c r="E21" s="17">
        <v>0.39</v>
      </c>
      <c r="F21" s="16">
        <f t="shared" si="0"/>
        <v>39</v>
      </c>
    </row>
    <row r="22" spans="1:6" ht="18.75" customHeight="1">
      <c r="A22" s="1">
        <v>6</v>
      </c>
      <c r="B22" s="15" t="s">
        <v>45</v>
      </c>
      <c r="C22" s="13">
        <v>100</v>
      </c>
      <c r="D22" s="12" t="s">
        <v>35</v>
      </c>
      <c r="E22" s="17">
        <v>0.39</v>
      </c>
      <c r="F22" s="16">
        <f t="shared" si="0"/>
        <v>39</v>
      </c>
    </row>
    <row r="23" spans="1:6" ht="18.75" customHeight="1">
      <c r="A23" s="1">
        <v>7</v>
      </c>
      <c r="B23" s="19" t="s">
        <v>38</v>
      </c>
      <c r="C23" s="13">
        <v>12</v>
      </c>
      <c r="D23" s="12" t="s">
        <v>35</v>
      </c>
      <c r="E23" s="17">
        <v>1.75</v>
      </c>
      <c r="F23" s="16">
        <f t="shared" si="0"/>
        <v>21</v>
      </c>
    </row>
    <row r="24" spans="1:6" ht="18.75" customHeight="1">
      <c r="A24" s="1">
        <v>8</v>
      </c>
      <c r="B24" s="15" t="s">
        <v>46</v>
      </c>
      <c r="C24" s="13">
        <v>12</v>
      </c>
      <c r="D24" s="12" t="s">
        <v>35</v>
      </c>
      <c r="E24" s="17">
        <v>1.25</v>
      </c>
      <c r="F24" s="16">
        <f t="shared" si="0"/>
        <v>15</v>
      </c>
    </row>
    <row r="25" spans="1:6" ht="18.75" customHeight="1">
      <c r="A25" s="1">
        <v>9</v>
      </c>
      <c r="B25" s="15" t="s">
        <v>47</v>
      </c>
      <c r="C25" s="13">
        <v>2</v>
      </c>
      <c r="D25" s="12" t="s">
        <v>35</v>
      </c>
      <c r="E25" s="17">
        <v>5.85</v>
      </c>
      <c r="F25" s="16">
        <f t="shared" si="0"/>
        <v>11.7</v>
      </c>
    </row>
    <row r="26" spans="1:6" ht="18.75" customHeight="1">
      <c r="A26" s="1">
        <v>10</v>
      </c>
      <c r="B26" s="15" t="s">
        <v>48</v>
      </c>
      <c r="C26" s="13">
        <v>6</v>
      </c>
      <c r="D26" s="12" t="s">
        <v>35</v>
      </c>
      <c r="E26" s="17">
        <v>9.1199999999999992</v>
      </c>
      <c r="F26" s="16">
        <f t="shared" si="0"/>
        <v>54.72</v>
      </c>
    </row>
    <row r="27" spans="1:6" ht="18.75" customHeight="1">
      <c r="A27" s="1">
        <v>11</v>
      </c>
      <c r="B27" s="15" t="s">
        <v>49</v>
      </c>
      <c r="C27" s="13">
        <v>6</v>
      </c>
      <c r="D27" s="12" t="s">
        <v>35</v>
      </c>
      <c r="E27" s="17">
        <v>9.6300000000000008</v>
      </c>
      <c r="F27" s="16">
        <f t="shared" si="0"/>
        <v>57.78</v>
      </c>
    </row>
    <row r="28" spans="1:6" ht="18.75" customHeight="1">
      <c r="A28" s="1">
        <v>12</v>
      </c>
      <c r="B28" s="15" t="s">
        <v>50</v>
      </c>
      <c r="C28" s="13">
        <v>3</v>
      </c>
      <c r="D28" s="12" t="s">
        <v>35</v>
      </c>
      <c r="E28" s="17">
        <v>13.85</v>
      </c>
      <c r="F28" s="16">
        <f t="shared" si="0"/>
        <v>41.55</v>
      </c>
    </row>
    <row r="29" spans="1:6" ht="18.75" customHeight="1">
      <c r="A29" s="1">
        <v>13</v>
      </c>
      <c r="B29" s="15" t="s">
        <v>52</v>
      </c>
      <c r="C29" s="13">
        <v>6</v>
      </c>
      <c r="D29" s="12" t="s">
        <v>51</v>
      </c>
      <c r="E29" s="17">
        <v>2.35</v>
      </c>
      <c r="F29" s="16">
        <f t="shared" si="0"/>
        <v>14.100000000000001</v>
      </c>
    </row>
    <row r="30" spans="1:6" ht="18.75" customHeight="1">
      <c r="A30" s="1">
        <v>14</v>
      </c>
      <c r="B30" s="15" t="s">
        <v>54</v>
      </c>
      <c r="C30" s="13">
        <v>3</v>
      </c>
      <c r="D30" s="12" t="s">
        <v>35</v>
      </c>
      <c r="E30" s="17">
        <v>45.09</v>
      </c>
      <c r="F30" s="16">
        <f t="shared" si="0"/>
        <v>135.27000000000001</v>
      </c>
    </row>
    <row r="31" spans="1:6" ht="18.75" customHeight="1">
      <c r="A31" s="1">
        <v>15</v>
      </c>
      <c r="B31" s="15" t="s">
        <v>55</v>
      </c>
      <c r="C31" s="13">
        <v>3</v>
      </c>
      <c r="D31" s="12" t="s">
        <v>35</v>
      </c>
      <c r="E31" s="17">
        <v>45.55</v>
      </c>
      <c r="F31" s="16">
        <f t="shared" si="0"/>
        <v>136.64999999999998</v>
      </c>
    </row>
    <row r="32" spans="1:6" ht="18.75" customHeight="1">
      <c r="A32" s="1">
        <v>16</v>
      </c>
      <c r="B32" s="15" t="s">
        <v>56</v>
      </c>
      <c r="C32" s="13">
        <v>6</v>
      </c>
      <c r="D32" s="12" t="s">
        <v>35</v>
      </c>
      <c r="E32" s="17">
        <v>8.15</v>
      </c>
      <c r="F32" s="16">
        <f t="shared" si="0"/>
        <v>48.900000000000006</v>
      </c>
    </row>
    <row r="33" spans="1:6" ht="18.75" customHeight="1">
      <c r="A33" s="1">
        <v>17</v>
      </c>
      <c r="B33" s="15" t="s">
        <v>57</v>
      </c>
      <c r="C33" s="13">
        <v>3</v>
      </c>
      <c r="D33" s="12" t="s">
        <v>35</v>
      </c>
      <c r="E33" s="17">
        <v>0.62</v>
      </c>
      <c r="F33" s="16">
        <f t="shared" si="0"/>
        <v>1.8599999999999999</v>
      </c>
    </row>
    <row r="34" spans="1:6" ht="18.75" customHeight="1">
      <c r="A34" s="1">
        <v>18</v>
      </c>
      <c r="B34" s="15" t="s">
        <v>58</v>
      </c>
      <c r="C34" s="13">
        <v>3</v>
      </c>
      <c r="D34" s="12" t="s">
        <v>35</v>
      </c>
      <c r="E34" s="17">
        <v>6.76</v>
      </c>
      <c r="F34" s="16">
        <f t="shared" si="0"/>
        <v>20.28</v>
      </c>
    </row>
    <row r="35" spans="1:6" ht="18.75" customHeight="1">
      <c r="A35" s="1">
        <v>19</v>
      </c>
      <c r="B35" s="15" t="s">
        <v>59</v>
      </c>
      <c r="C35" s="13">
        <v>12</v>
      </c>
      <c r="D35" s="12" t="s">
        <v>51</v>
      </c>
      <c r="E35" s="17">
        <v>11.99</v>
      </c>
      <c r="F35" s="16">
        <f t="shared" si="0"/>
        <v>143.88</v>
      </c>
    </row>
    <row r="36" spans="1:6" ht="18.75" customHeight="1">
      <c r="A36" s="1">
        <v>20</v>
      </c>
      <c r="B36" s="15" t="s">
        <v>60</v>
      </c>
      <c r="C36" s="13">
        <v>36</v>
      </c>
      <c r="D36" s="12" t="s">
        <v>51</v>
      </c>
      <c r="E36" s="17">
        <v>8.9499999999999993</v>
      </c>
      <c r="F36" s="16">
        <f t="shared" si="0"/>
        <v>322.2</v>
      </c>
    </row>
    <row r="37" spans="1:6" ht="18.75" customHeight="1">
      <c r="A37" s="1">
        <v>21</v>
      </c>
      <c r="B37" s="15" t="s">
        <v>56</v>
      </c>
      <c r="C37" s="13">
        <v>6</v>
      </c>
      <c r="D37" s="12" t="s">
        <v>35</v>
      </c>
      <c r="E37" s="17">
        <v>8.15</v>
      </c>
      <c r="F37" s="16">
        <f t="shared" si="0"/>
        <v>48.900000000000006</v>
      </c>
    </row>
    <row r="38" spans="1:6" ht="18.75" customHeight="1">
      <c r="A38" s="1">
        <v>22</v>
      </c>
      <c r="B38" s="15" t="s">
        <v>61</v>
      </c>
      <c r="C38" s="13">
        <v>1</v>
      </c>
      <c r="D38" s="12" t="s">
        <v>35</v>
      </c>
      <c r="E38" s="17">
        <v>15.58</v>
      </c>
      <c r="F38" s="16">
        <f t="shared" si="0"/>
        <v>15.58</v>
      </c>
    </row>
    <row r="39" spans="1:6" ht="18.75" customHeight="1">
      <c r="A39" s="1">
        <v>23</v>
      </c>
      <c r="B39" s="15" t="s">
        <v>62</v>
      </c>
      <c r="C39" s="13">
        <v>3</v>
      </c>
      <c r="D39" s="12" t="s">
        <v>35</v>
      </c>
      <c r="E39" s="17">
        <v>13.89</v>
      </c>
      <c r="F39" s="16">
        <f t="shared" si="0"/>
        <v>41.67</v>
      </c>
    </row>
    <row r="40" spans="1:6" ht="18.75" customHeight="1">
      <c r="A40" s="1">
        <v>24</v>
      </c>
      <c r="B40" s="15" t="s">
        <v>63</v>
      </c>
      <c r="C40" s="13">
        <v>12</v>
      </c>
      <c r="D40" s="12" t="s">
        <v>51</v>
      </c>
      <c r="E40" s="17">
        <v>14.25</v>
      </c>
      <c r="F40" s="16">
        <f t="shared" si="0"/>
        <v>171</v>
      </c>
    </row>
    <row r="41" spans="1:6" ht="18.75" customHeight="1">
      <c r="A41" s="1">
        <v>25</v>
      </c>
      <c r="B41" s="15" t="s">
        <v>64</v>
      </c>
      <c r="C41" s="13">
        <v>200</v>
      </c>
      <c r="D41" s="12" t="s">
        <v>35</v>
      </c>
      <c r="E41" s="17">
        <v>0.19</v>
      </c>
      <c r="F41" s="16">
        <f t="shared" si="0"/>
        <v>38</v>
      </c>
    </row>
    <row r="42" spans="1:6" ht="18.75" customHeight="1">
      <c r="A42" s="1">
        <v>26</v>
      </c>
      <c r="B42" s="15" t="s">
        <v>65</v>
      </c>
      <c r="C42" s="13">
        <v>6</v>
      </c>
      <c r="D42" s="12" t="s">
        <v>35</v>
      </c>
      <c r="E42" s="17">
        <v>5.7</v>
      </c>
      <c r="F42" s="16">
        <f t="shared" si="0"/>
        <v>34.200000000000003</v>
      </c>
    </row>
    <row r="43" spans="1:6">
      <c r="A43" t="s">
        <v>29</v>
      </c>
      <c r="E43" s="14" t="s">
        <v>21</v>
      </c>
      <c r="F43" s="18">
        <f>SUM(F17:F42)</f>
        <v>1553.99</v>
      </c>
    </row>
    <row r="44" spans="1:6">
      <c r="E44" s="3" t="s">
        <v>23</v>
      </c>
      <c r="F44" s="9">
        <f>F43*18%</f>
        <v>279.71819999999997</v>
      </c>
    </row>
    <row r="45" spans="1:6">
      <c r="E45" s="3" t="s">
        <v>22</v>
      </c>
      <c r="F45" s="9">
        <f>F43*1.18</f>
        <v>1833.7081999999998</v>
      </c>
    </row>
    <row r="46" spans="1:6">
      <c r="A46" s="2" t="s">
        <v>24</v>
      </c>
    </row>
    <row r="47" spans="1:6">
      <c r="A47" s="10" t="s">
        <v>25</v>
      </c>
    </row>
    <row r="48" spans="1:6">
      <c r="A48" t="s">
        <v>26</v>
      </c>
    </row>
    <row r="49" spans="1:7">
      <c r="A49" t="s">
        <v>27</v>
      </c>
    </row>
    <row r="50" spans="1:7">
      <c r="A50" t="s">
        <v>28</v>
      </c>
    </row>
    <row r="52" spans="1:7">
      <c r="G52" t="s">
        <v>34</v>
      </c>
    </row>
  </sheetData>
  <mergeCells count="11">
    <mergeCell ref="E12:F12"/>
    <mergeCell ref="E15:F15"/>
    <mergeCell ref="D6:F6"/>
    <mergeCell ref="C8:D8"/>
    <mergeCell ref="C9:D9"/>
    <mergeCell ref="C10:D10"/>
    <mergeCell ref="C11:D11"/>
    <mergeCell ref="E8:F8"/>
    <mergeCell ref="E9:F9"/>
    <mergeCell ref="E10:F10"/>
    <mergeCell ref="E11:F1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Rosa</cp:lastModifiedBy>
  <cp:lastPrinted>2022-02-10T13:42:48Z</cp:lastPrinted>
  <dcterms:created xsi:type="dcterms:W3CDTF">2019-01-22T19:52:47Z</dcterms:created>
  <dcterms:modified xsi:type="dcterms:W3CDTF">2022-05-02T20:29:56Z</dcterms:modified>
</cp:coreProperties>
</file>