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30" windowWidth="11535" windowHeight="64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45" i="1" l="1"/>
  <c r="H47" i="1" s="1"/>
  <c r="H46" i="1" s="1"/>
</calcChain>
</file>

<file path=xl/sharedStrings.xml><?xml version="1.0" encoding="utf-8"?>
<sst xmlns="http://schemas.openxmlformats.org/spreadsheetml/2006/main" count="131" uniqueCount="99">
  <si>
    <t xml:space="preserve">                               Importadores - Distribuidores</t>
  </si>
  <si>
    <t xml:space="preserve">                               e-mail: th06@taiheng.com.pe</t>
  </si>
  <si>
    <t>Presente.-</t>
  </si>
  <si>
    <t>Att.:</t>
  </si>
  <si>
    <t>Ref.:</t>
  </si>
  <si>
    <t>Item</t>
  </si>
  <si>
    <t>Marca</t>
  </si>
  <si>
    <t>Cantidad</t>
  </si>
  <si>
    <t>PROFORMA No.</t>
  </si>
  <si>
    <t xml:space="preserve">Estimados Señores : </t>
  </si>
  <si>
    <t>Señores.</t>
  </si>
  <si>
    <t>Descripción</t>
  </si>
  <si>
    <t>Importe Total</t>
  </si>
  <si>
    <t>Precio Unitario</t>
  </si>
  <si>
    <t>Unidad</t>
  </si>
  <si>
    <t>Código Articulo</t>
  </si>
  <si>
    <t>Lima, martes, 03 de mayo de 2022</t>
  </si>
  <si>
    <t>Av. Los Rosales # 319-323 Santa Anita Telf. 989141586</t>
  </si>
  <si>
    <t/>
  </si>
  <si>
    <t>1130079372</t>
  </si>
  <si>
    <t>043075</t>
  </si>
  <si>
    <t>MICAS PORTAPAPELES PVC A-4</t>
  </si>
  <si>
    <t>ALPHA OFFICE</t>
  </si>
  <si>
    <t>CTO</t>
  </si>
  <si>
    <t>005970</t>
  </si>
  <si>
    <t>FOLDER MANILA A-4</t>
  </si>
  <si>
    <t>GRAFIPAPEL</t>
  </si>
  <si>
    <t>055875</t>
  </si>
  <si>
    <t>TABLERO ACRILICO A-4 GRIS PASTEL</t>
  </si>
  <si>
    <t>UND</t>
  </si>
  <si>
    <t>039090</t>
  </si>
  <si>
    <t>BOLIG FAB 035-F TRILUX P/FINA ROJO 0.8MM</t>
  </si>
  <si>
    <t>FABER CASTELL</t>
  </si>
  <si>
    <t>027861</t>
  </si>
  <si>
    <t>BOLIG FAB 035-F P/FINA NEGRO 0.8MM</t>
  </si>
  <si>
    <t>055915</t>
  </si>
  <si>
    <t>MARC INDELEBLE 421F P/FINA NEGRO</t>
  </si>
  <si>
    <t>033619</t>
  </si>
  <si>
    <t>CINTA ADH CRISTAL 18MM X33M (3/4 X 36YDS) TUCO PLASTICO</t>
  </si>
  <si>
    <t>PEGAFAN</t>
  </si>
  <si>
    <t>004126</t>
  </si>
  <si>
    <t>CUAD EMP CARGO 90H</t>
  </si>
  <si>
    <t>UNIVERSAL (IMPRESION)</t>
  </si>
  <si>
    <t>015948</t>
  </si>
  <si>
    <t>ETIQ PREC FOSF 0.5 X0.75" AMARILLO X500</t>
  </si>
  <si>
    <t>SOBR</t>
  </si>
  <si>
    <t>015934</t>
  </si>
  <si>
    <t>ETIQ PREC FOSF 0.5 X0.75" NARANJA X500</t>
  </si>
  <si>
    <t>015949</t>
  </si>
  <si>
    <t>ETIQ PREC FOSF 0.5 X0.75" VERDE X500</t>
  </si>
  <si>
    <t>050033</t>
  </si>
  <si>
    <t>BANDEJA 3 PISOS MALLA METAL NEGRO</t>
  </si>
  <si>
    <t>CYGNUS</t>
  </si>
  <si>
    <t>034045</t>
  </si>
  <si>
    <t>TIJERA OFIC 18CM METAL</t>
  </si>
  <si>
    <t>050946</t>
  </si>
  <si>
    <t>ANDES</t>
  </si>
  <si>
    <t>011675</t>
  </si>
  <si>
    <t>REGLA CRISTAL 30CM</t>
  </si>
  <si>
    <t>ARTESCO</t>
  </si>
  <si>
    <t>043068</t>
  </si>
  <si>
    <t>PERFORADOR P/30 HJS NAVI 30 NEGRO (WP3530)</t>
  </si>
  <si>
    <t>053086</t>
  </si>
  <si>
    <t>NOTAS ADH CUBO 3X3 " (654) 5 COL X100 HJS NEON</t>
  </si>
  <si>
    <t>TACO</t>
  </si>
  <si>
    <t>043062</t>
  </si>
  <si>
    <t>ENGRAP VOLANS 20-S 26/6 NEGRO (805A)</t>
  </si>
  <si>
    <t>053871</t>
  </si>
  <si>
    <t>PAPEL FOTOCOPIA 75G A-4</t>
  </si>
  <si>
    <t>037681</t>
  </si>
  <si>
    <t>SOBRE MANILA A-4 GRAFIPAPEL</t>
  </si>
  <si>
    <t>026817</t>
  </si>
  <si>
    <t>FOLDER D/TAPA A-4 C/GUS AZUL</t>
  </si>
  <si>
    <t>Valor Venta:</t>
  </si>
  <si>
    <t>I.G.V. 18% :</t>
  </si>
  <si>
    <t>Total:</t>
  </si>
  <si>
    <t xml:space="preserve">S/ </t>
  </si>
  <si>
    <t>Moneda :</t>
  </si>
  <si>
    <t>NUEVOS SOLES</t>
  </si>
  <si>
    <t>Impuesto :</t>
  </si>
  <si>
    <t>SIN I.G.V.</t>
  </si>
  <si>
    <t>Validez de la Oferta:</t>
  </si>
  <si>
    <t>6 días calendario</t>
  </si>
  <si>
    <t>Forma de Pago :</t>
  </si>
  <si>
    <t>Plazo de entrega :</t>
  </si>
  <si>
    <t xml:space="preserve">Atentamente, </t>
  </si>
  <si>
    <t>DEPOSITO / CREDITO PREVIA EVALUACIÓN</t>
  </si>
  <si>
    <t>03 DIAS HABILES DE RECIBIDA LA OC</t>
  </si>
  <si>
    <t>MARITA MANRIQUE A.</t>
  </si>
  <si>
    <t>VENTAS INSTITUCIONES</t>
  </si>
  <si>
    <t>TAI HENG S.A.</t>
  </si>
  <si>
    <t xml:space="preserve">CUAD ESP A-4 100H 56GR. CUADRICULADO </t>
  </si>
  <si>
    <t>ROLL</t>
  </si>
  <si>
    <t>R500</t>
  </si>
  <si>
    <t>CIENCIA INTERNACIONAL</t>
  </si>
  <si>
    <t>OFICINA DE LOGISTICA</t>
  </si>
  <si>
    <t>S.C</t>
  </si>
  <si>
    <t>Tenemos a bien brindarles nuestra siguiente cotización:</t>
  </si>
  <si>
    <t>PRESENTACIÓN DE VENTA POR CUBO DE 5 TACOS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</si>
</sst>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92" formatCode="#,##0.00;[Red]#,##0.00"/>
    <numFmt numFmtId="193" formatCode="0.00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color indexed="62"/>
      <name val="Calibri"/>
      <family val="2"/>
      <scheme val="minor"/>
    </font>
    <font>
      <b/>
      <u/>
      <sz val="8"/>
      <color indexed="62"/>
      <name val="Calibri"/>
      <family val="2"/>
      <scheme val="minor"/>
    </font>
    <font>
      <sz val="8"/>
      <color indexed="62"/>
      <name val="Calibri"/>
      <family val="2"/>
      <scheme val="minor"/>
    </font>
    <font>
      <sz val="8"/>
      <color indexed="18"/>
      <name val="Calibri"/>
      <family val="2"/>
      <scheme val="minor"/>
    </font>
    <font>
      <b/>
      <sz val="8"/>
      <color indexed="1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color indexed="54"/>
      <name val="Calibri"/>
      <family val="2"/>
      <scheme val="minor"/>
    </font>
    <font>
      <b/>
      <sz val="8"/>
      <color indexed="9"/>
      <name val="Calibri"/>
      <family val="2"/>
      <scheme val="minor"/>
    </font>
    <font>
      <u/>
      <sz val="8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193" fontId="2" fillId="0" borderId="0" xfId="0" applyNumberFormat="1" applyFont="1"/>
    <xf numFmtId="2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/>
    <xf numFmtId="19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193" fontId="7" fillId="0" borderId="0" xfId="0" applyNumberFormat="1" applyFont="1"/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193" fontId="11" fillId="0" borderId="0" xfId="0" applyNumberFormat="1" applyFont="1"/>
    <xf numFmtId="192" fontId="4" fillId="0" borderId="0" xfId="0" applyNumberFormat="1" applyFont="1"/>
    <xf numFmtId="43" fontId="4" fillId="0" borderId="0" xfId="1" applyFont="1"/>
    <xf numFmtId="49" fontId="12" fillId="0" borderId="0" xfId="0" applyNumberFormat="1" applyFont="1" applyAlignment="1">
      <alignment horizontal="left"/>
    </xf>
    <xf numFmtId="0" fontId="13" fillId="0" borderId="0" xfId="0" applyFont="1"/>
    <xf numFmtId="43" fontId="11" fillId="0" borderId="0" xfId="1" quotePrefix="1" applyFont="1"/>
    <xf numFmtId="2" fontId="13" fillId="0" borderId="0" xfId="0" applyNumberFormat="1" applyFont="1"/>
    <xf numFmtId="193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2" fillId="0" borderId="0" xfId="0" applyFont="1"/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/>
    <xf numFmtId="193" fontId="4" fillId="0" borderId="1" xfId="0" applyNumberFormat="1" applyFont="1" applyFill="1" applyBorder="1"/>
    <xf numFmtId="2" fontId="4" fillId="0" borderId="2" xfId="0" applyNumberFormat="1" applyFont="1" applyFill="1" applyBorder="1"/>
    <xf numFmtId="193" fontId="4" fillId="0" borderId="2" xfId="0" applyNumberFormat="1" applyFont="1" applyFill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43" fontId="4" fillId="0" borderId="1" xfId="1" applyFont="1" applyFill="1" applyBorder="1"/>
    <xf numFmtId="43" fontId="4" fillId="0" borderId="2" xfId="1" applyFont="1" applyFill="1" applyBorder="1"/>
    <xf numFmtId="43" fontId="4" fillId="0" borderId="5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43" fontId="4" fillId="0" borderId="10" xfId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1297781</xdr:colOff>
      <xdr:row>3</xdr:row>
      <xdr:rowOff>28575</xdr:rowOff>
    </xdr:to>
    <xdr:pic>
      <xdr:nvPicPr>
        <xdr:cNvPr id="104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3526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63"/>
  <sheetViews>
    <sheetView tabSelected="1" zoomScaleNormal="100" workbookViewId="0">
      <selection activeCell="A7" sqref="A7"/>
    </sheetView>
  </sheetViews>
  <sheetFormatPr baseColWidth="10" defaultRowHeight="11.25" x14ac:dyDescent="0.2"/>
  <cols>
    <col min="1" max="1" width="6.28515625" style="1" customWidth="1"/>
    <col min="2" max="2" width="9.85546875" style="4" customWidth="1"/>
    <col min="3" max="3" width="40.7109375" style="1" customWidth="1"/>
    <col min="4" max="4" width="17.28515625" style="1" customWidth="1"/>
    <col min="5" max="5" width="7.85546875" style="1" customWidth="1"/>
    <col min="6" max="6" width="9.7109375" style="3" customWidth="1"/>
    <col min="7" max="7" width="10" style="2" customWidth="1"/>
    <col min="8" max="8" width="13.5703125" style="2" customWidth="1"/>
    <col min="9" max="16384" width="11.42578125" style="1"/>
  </cols>
  <sheetData>
    <row r="1" spans="1:32" x14ac:dyDescent="0.2">
      <c r="A1" s="7"/>
      <c r="B1" s="8"/>
      <c r="C1" s="7"/>
      <c r="D1" s="7"/>
      <c r="E1" s="7"/>
      <c r="F1" s="9"/>
      <c r="G1" s="10"/>
      <c r="H1" s="10"/>
      <c r="I1" s="7"/>
    </row>
    <row r="2" spans="1:32" x14ac:dyDescent="0.2">
      <c r="A2" s="7"/>
      <c r="B2" s="8"/>
      <c r="C2" s="11"/>
      <c r="D2" s="12"/>
      <c r="E2" s="11"/>
      <c r="F2" s="9"/>
      <c r="G2" s="10"/>
      <c r="H2" s="10"/>
      <c r="I2" s="7"/>
    </row>
    <row r="3" spans="1:32" ht="12.75" customHeight="1" x14ac:dyDescent="0.2">
      <c r="A3" s="7"/>
      <c r="B3" s="8"/>
      <c r="C3" s="13"/>
      <c r="D3" s="13"/>
      <c r="E3" s="13"/>
      <c r="F3" s="14"/>
      <c r="G3" s="15"/>
      <c r="H3" s="10"/>
      <c r="I3" s="7"/>
    </row>
    <row r="4" spans="1:32" ht="9.9499999999999993" customHeight="1" x14ac:dyDescent="0.2">
      <c r="A4" s="16" t="s">
        <v>0</v>
      </c>
      <c r="B4" s="17"/>
      <c r="C4" s="16"/>
      <c r="D4" s="18"/>
      <c r="E4" s="13"/>
      <c r="F4" s="14"/>
      <c r="G4" s="15"/>
      <c r="H4" s="10"/>
      <c r="I4" s="7"/>
    </row>
    <row r="5" spans="1:32" ht="9.9499999999999993" customHeight="1" x14ac:dyDescent="0.2">
      <c r="A5" s="16" t="s">
        <v>17</v>
      </c>
      <c r="B5" s="17"/>
      <c r="C5" s="16"/>
      <c r="D5" s="16"/>
      <c r="E5" s="19"/>
      <c r="F5" s="9"/>
      <c r="G5" s="10"/>
      <c r="H5" s="10"/>
      <c r="I5" s="7"/>
    </row>
    <row r="6" spans="1:32" ht="9.9499999999999993" customHeight="1" x14ac:dyDescent="0.2">
      <c r="A6" s="16" t="s">
        <v>1</v>
      </c>
      <c r="B6" s="17"/>
      <c r="C6" s="16"/>
      <c r="D6" s="16"/>
      <c r="E6" s="7"/>
      <c r="F6" s="9"/>
      <c r="G6" s="10"/>
      <c r="H6" s="10"/>
      <c r="I6" s="7"/>
    </row>
    <row r="7" spans="1:32" x14ac:dyDescent="0.2">
      <c r="A7" s="7"/>
      <c r="B7" s="8"/>
      <c r="C7" s="7"/>
      <c r="D7" s="7"/>
      <c r="E7" s="7"/>
      <c r="F7" s="9"/>
      <c r="G7" s="10"/>
      <c r="H7" s="10"/>
      <c r="I7" s="7"/>
    </row>
    <row r="8" spans="1:32" x14ac:dyDescent="0.2">
      <c r="A8" s="7" t="s">
        <v>16</v>
      </c>
      <c r="B8" s="8"/>
      <c r="C8" s="7"/>
      <c r="D8" s="7"/>
      <c r="E8" s="7"/>
      <c r="F8" s="9"/>
      <c r="G8" s="10"/>
      <c r="H8" s="10"/>
      <c r="I8" s="7"/>
    </row>
    <row r="9" spans="1:32" x14ac:dyDescent="0.2">
      <c r="A9" s="7"/>
      <c r="B9" s="8"/>
      <c r="C9" s="7"/>
      <c r="D9" s="7"/>
      <c r="E9" s="7"/>
      <c r="F9" s="9"/>
      <c r="G9" s="10"/>
      <c r="H9" s="10"/>
      <c r="I9" s="7"/>
    </row>
    <row r="10" spans="1:32" x14ac:dyDescent="0.2">
      <c r="A10" s="7" t="s">
        <v>10</v>
      </c>
      <c r="B10" s="8"/>
      <c r="C10" s="7"/>
      <c r="D10" s="7"/>
      <c r="E10" s="7"/>
      <c r="F10" s="9"/>
      <c r="G10" s="10"/>
      <c r="H10" s="10"/>
      <c r="I10" s="7"/>
    </row>
    <row r="11" spans="1:32" ht="15.75" x14ac:dyDescent="0.25">
      <c r="A11" s="53" t="s">
        <v>94</v>
      </c>
      <c r="B11" s="21"/>
      <c r="C11" s="20"/>
      <c r="D11" s="20"/>
      <c r="E11" s="20"/>
      <c r="F11" s="22"/>
      <c r="G11" s="23"/>
      <c r="H11" s="23"/>
      <c r="I11" s="20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">
      <c r="A12" s="52" t="s">
        <v>2</v>
      </c>
      <c r="B12" s="8"/>
      <c r="C12" s="7"/>
      <c r="D12" s="7"/>
      <c r="E12" s="7"/>
      <c r="F12" s="9"/>
      <c r="G12" s="10"/>
      <c r="H12" s="10"/>
      <c r="I12" s="7"/>
    </row>
    <row r="13" spans="1:32" x14ac:dyDescent="0.2">
      <c r="A13" s="7"/>
      <c r="B13" s="8"/>
      <c r="C13" s="7"/>
      <c r="D13" s="7"/>
      <c r="E13" s="7"/>
      <c r="F13" s="24"/>
      <c r="G13" s="25"/>
      <c r="H13" s="10"/>
      <c r="I13" s="7"/>
    </row>
    <row r="14" spans="1:32" x14ac:dyDescent="0.2">
      <c r="A14" s="7" t="s">
        <v>3</v>
      </c>
      <c r="B14" s="26" t="s">
        <v>95</v>
      </c>
      <c r="C14" s="7"/>
      <c r="D14" s="7"/>
      <c r="E14" s="7"/>
      <c r="F14" s="24"/>
      <c r="G14" s="25"/>
      <c r="H14" s="10"/>
      <c r="I14" s="7"/>
    </row>
    <row r="15" spans="1:32" x14ac:dyDescent="0.2">
      <c r="A15" s="7"/>
      <c r="B15" s="8" t="s">
        <v>18</v>
      </c>
      <c r="C15" s="7"/>
      <c r="D15" s="7"/>
      <c r="E15" s="7"/>
      <c r="F15" s="24"/>
      <c r="G15" s="25"/>
      <c r="H15" s="10"/>
      <c r="I15" s="7"/>
    </row>
    <row r="16" spans="1:32" x14ac:dyDescent="0.2">
      <c r="A16" s="7"/>
      <c r="B16" s="8"/>
      <c r="C16" s="7"/>
      <c r="D16" s="7"/>
      <c r="E16" s="7"/>
      <c r="F16" s="27" t="s">
        <v>8</v>
      </c>
      <c r="G16" s="28" t="s">
        <v>19</v>
      </c>
      <c r="H16" s="10"/>
      <c r="I16" s="7"/>
    </row>
    <row r="17" spans="1:136" x14ac:dyDescent="0.2">
      <c r="A17" s="7" t="s">
        <v>4</v>
      </c>
      <c r="B17" s="26" t="s">
        <v>96</v>
      </c>
      <c r="C17" s="7"/>
      <c r="D17" s="7"/>
      <c r="E17" s="7"/>
      <c r="F17" s="24"/>
      <c r="G17" s="25"/>
      <c r="H17" s="10"/>
      <c r="I17" s="7"/>
    </row>
    <row r="18" spans="1:136" x14ac:dyDescent="0.2">
      <c r="A18" s="7"/>
      <c r="B18" s="8"/>
      <c r="C18" s="7"/>
      <c r="D18" s="7"/>
      <c r="E18" s="7"/>
      <c r="F18" s="29"/>
      <c r="G18" s="30"/>
      <c r="H18" s="31"/>
      <c r="I18" s="3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</row>
    <row r="19" spans="1:136" x14ac:dyDescent="0.2">
      <c r="A19" s="7" t="s">
        <v>9</v>
      </c>
      <c r="B19" s="8"/>
      <c r="C19" s="7"/>
      <c r="D19" s="7"/>
      <c r="E19" s="7"/>
      <c r="F19" s="9"/>
      <c r="G19" s="10"/>
      <c r="H19" s="10"/>
      <c r="I19" s="7"/>
    </row>
    <row r="20" spans="1:136" x14ac:dyDescent="0.2">
      <c r="A20" s="7"/>
      <c r="B20" s="8"/>
      <c r="C20" s="7"/>
      <c r="D20" s="7"/>
      <c r="E20" s="7"/>
      <c r="F20" s="9"/>
      <c r="G20" s="10"/>
      <c r="H20" s="10"/>
      <c r="I20" s="7"/>
    </row>
    <row r="21" spans="1:136" x14ac:dyDescent="0.2">
      <c r="A21" s="7" t="s">
        <v>97</v>
      </c>
      <c r="B21" s="8"/>
      <c r="C21" s="7"/>
      <c r="D21" s="7"/>
      <c r="E21" s="7"/>
      <c r="F21" s="9"/>
      <c r="G21" s="10"/>
      <c r="H21" s="10"/>
      <c r="I21" s="7"/>
    </row>
    <row r="22" spans="1:136" x14ac:dyDescent="0.2">
      <c r="A22" s="7"/>
      <c r="B22" s="8"/>
      <c r="C22" s="7"/>
      <c r="D22" s="7"/>
      <c r="E22" s="7"/>
      <c r="F22" s="9"/>
      <c r="G22" s="10"/>
      <c r="H22" s="10"/>
      <c r="I22" s="7"/>
    </row>
    <row r="23" spans="1:136" ht="22.5" x14ac:dyDescent="0.2">
      <c r="A23" s="33" t="s">
        <v>5</v>
      </c>
      <c r="B23" s="34" t="s">
        <v>15</v>
      </c>
      <c r="C23" s="34" t="s">
        <v>11</v>
      </c>
      <c r="D23" s="34" t="s">
        <v>6</v>
      </c>
      <c r="E23" s="34" t="s">
        <v>14</v>
      </c>
      <c r="F23" s="34" t="s">
        <v>7</v>
      </c>
      <c r="G23" s="34" t="s">
        <v>13</v>
      </c>
      <c r="H23" s="34" t="s">
        <v>12</v>
      </c>
      <c r="I23" s="2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136" x14ac:dyDescent="0.2">
      <c r="A24" s="35">
        <v>1</v>
      </c>
      <c r="B24" s="36" t="s">
        <v>20</v>
      </c>
      <c r="C24" s="35" t="s">
        <v>21</v>
      </c>
      <c r="D24" s="35" t="s">
        <v>22</v>
      </c>
      <c r="E24" s="35" t="s">
        <v>23</v>
      </c>
      <c r="F24" s="37">
        <v>1</v>
      </c>
      <c r="G24" s="38">
        <v>37.543100000000003</v>
      </c>
      <c r="H24" s="47">
        <f>ROUND(F24*G24,2)</f>
        <v>37.54</v>
      </c>
      <c r="I24" s="7"/>
    </row>
    <row r="25" spans="1:136" x14ac:dyDescent="0.2">
      <c r="A25" s="35">
        <v>2</v>
      </c>
      <c r="B25" s="36" t="s">
        <v>24</v>
      </c>
      <c r="C25" s="35" t="s">
        <v>25</v>
      </c>
      <c r="D25" s="35" t="s">
        <v>26</v>
      </c>
      <c r="E25" s="35" t="s">
        <v>23</v>
      </c>
      <c r="F25" s="37">
        <v>1</v>
      </c>
      <c r="G25" s="38">
        <v>19.256699999999999</v>
      </c>
      <c r="H25" s="47">
        <f>ROUND(F25*G25,2)</f>
        <v>19.260000000000002</v>
      </c>
      <c r="I25" s="7"/>
    </row>
    <row r="26" spans="1:136" x14ac:dyDescent="0.2">
      <c r="A26" s="35">
        <v>3</v>
      </c>
      <c r="B26" s="36" t="s">
        <v>27</v>
      </c>
      <c r="C26" s="35" t="s">
        <v>28</v>
      </c>
      <c r="D26" s="35" t="s">
        <v>22</v>
      </c>
      <c r="E26" s="35" t="s">
        <v>29</v>
      </c>
      <c r="F26" s="37">
        <v>3</v>
      </c>
      <c r="G26" s="38">
        <v>6.5292000000000003</v>
      </c>
      <c r="H26" s="47">
        <f>ROUND(F26*G26,2)</f>
        <v>19.59</v>
      </c>
      <c r="I26" s="7"/>
    </row>
    <row r="27" spans="1:136" x14ac:dyDescent="0.2">
      <c r="A27" s="35">
        <v>4</v>
      </c>
      <c r="B27" s="36" t="s">
        <v>30</v>
      </c>
      <c r="C27" s="35" t="s">
        <v>31</v>
      </c>
      <c r="D27" s="35" t="s">
        <v>32</v>
      </c>
      <c r="E27" s="35" t="s">
        <v>29</v>
      </c>
      <c r="F27" s="37">
        <v>50</v>
      </c>
      <c r="G27" s="38">
        <v>0.32150000000000001</v>
      </c>
      <c r="H27" s="47">
        <f>ROUND(F27*G27,2)</f>
        <v>16.079999999999998</v>
      </c>
      <c r="I27" s="7"/>
    </row>
    <row r="28" spans="1:136" x14ac:dyDescent="0.2">
      <c r="A28" s="35">
        <v>5</v>
      </c>
      <c r="B28" s="36" t="s">
        <v>33</v>
      </c>
      <c r="C28" s="35" t="s">
        <v>34</v>
      </c>
      <c r="D28" s="35" t="s">
        <v>32</v>
      </c>
      <c r="E28" s="35" t="s">
        <v>29</v>
      </c>
      <c r="F28" s="37">
        <v>100</v>
      </c>
      <c r="G28" s="38">
        <v>0.32150000000000001</v>
      </c>
      <c r="H28" s="47">
        <f>ROUND(F28*G28,2)</f>
        <v>32.15</v>
      </c>
      <c r="I28" s="7"/>
    </row>
    <row r="29" spans="1:136" x14ac:dyDescent="0.2">
      <c r="A29" s="35">
        <v>6</v>
      </c>
      <c r="B29" s="36" t="s">
        <v>35</v>
      </c>
      <c r="C29" s="35" t="s">
        <v>36</v>
      </c>
      <c r="D29" s="35" t="s">
        <v>22</v>
      </c>
      <c r="E29" s="35" t="s">
        <v>29</v>
      </c>
      <c r="F29" s="37">
        <v>12</v>
      </c>
      <c r="G29" s="38">
        <v>0.80130000000000001</v>
      </c>
      <c r="H29" s="47">
        <f>ROUND(F29*G29,2)</f>
        <v>9.6199999999999992</v>
      </c>
      <c r="I29" s="7"/>
    </row>
    <row r="30" spans="1:136" x14ac:dyDescent="0.2">
      <c r="A30" s="35">
        <v>7</v>
      </c>
      <c r="B30" s="36" t="s">
        <v>37</v>
      </c>
      <c r="C30" s="35" t="s">
        <v>38</v>
      </c>
      <c r="D30" s="35" t="s">
        <v>39</v>
      </c>
      <c r="E30" s="35" t="s">
        <v>92</v>
      </c>
      <c r="F30" s="37">
        <v>12</v>
      </c>
      <c r="G30" s="38">
        <v>1.2184999999999999</v>
      </c>
      <c r="H30" s="47">
        <f>ROUND(F30*G30,2)</f>
        <v>14.62</v>
      </c>
      <c r="I30" s="7"/>
    </row>
    <row r="31" spans="1:136" x14ac:dyDescent="0.2">
      <c r="A31" s="35">
        <v>8</v>
      </c>
      <c r="B31" s="36" t="s">
        <v>40</v>
      </c>
      <c r="C31" s="35" t="s">
        <v>41</v>
      </c>
      <c r="D31" s="35" t="s">
        <v>42</v>
      </c>
      <c r="E31" s="35" t="s">
        <v>29</v>
      </c>
      <c r="F31" s="37">
        <v>2</v>
      </c>
      <c r="G31" s="38">
        <v>4.0254000000000003</v>
      </c>
      <c r="H31" s="47">
        <f>ROUND(F31*G31,2)</f>
        <v>8.0500000000000007</v>
      </c>
      <c r="I31" s="7"/>
    </row>
    <row r="32" spans="1:136" x14ac:dyDescent="0.2">
      <c r="A32" s="35">
        <v>9</v>
      </c>
      <c r="B32" s="36" t="s">
        <v>43</v>
      </c>
      <c r="C32" s="35" t="s">
        <v>44</v>
      </c>
      <c r="D32" s="35" t="s">
        <v>39</v>
      </c>
      <c r="E32" s="35" t="s">
        <v>45</v>
      </c>
      <c r="F32" s="37">
        <v>6</v>
      </c>
      <c r="G32" s="38">
        <v>1.4492</v>
      </c>
      <c r="H32" s="47">
        <f>ROUND(F32*G32,2)</f>
        <v>8.6999999999999993</v>
      </c>
      <c r="I32" s="7"/>
    </row>
    <row r="33" spans="1:9" x14ac:dyDescent="0.2">
      <c r="A33" s="35">
        <v>10</v>
      </c>
      <c r="B33" s="36" t="s">
        <v>46</v>
      </c>
      <c r="C33" s="35" t="s">
        <v>47</v>
      </c>
      <c r="D33" s="35" t="s">
        <v>39</v>
      </c>
      <c r="E33" s="35" t="s">
        <v>45</v>
      </c>
      <c r="F33" s="37">
        <v>6</v>
      </c>
      <c r="G33" s="38">
        <v>1.4492</v>
      </c>
      <c r="H33" s="47">
        <f>ROUND(F33*G33,2)</f>
        <v>8.6999999999999993</v>
      </c>
      <c r="I33" s="7"/>
    </row>
    <row r="34" spans="1:9" x14ac:dyDescent="0.2">
      <c r="A34" s="35">
        <v>11</v>
      </c>
      <c r="B34" s="36" t="s">
        <v>48</v>
      </c>
      <c r="C34" s="35" t="s">
        <v>49</v>
      </c>
      <c r="D34" s="35" t="s">
        <v>39</v>
      </c>
      <c r="E34" s="35" t="s">
        <v>45</v>
      </c>
      <c r="F34" s="37">
        <v>6</v>
      </c>
      <c r="G34" s="38">
        <v>1.4492</v>
      </c>
      <c r="H34" s="47">
        <f>ROUND(F34*G34,2)</f>
        <v>8.6999999999999993</v>
      </c>
      <c r="I34" s="7"/>
    </row>
    <row r="35" spans="1:9" x14ac:dyDescent="0.2">
      <c r="A35" s="35">
        <v>12</v>
      </c>
      <c r="B35" s="36" t="s">
        <v>50</v>
      </c>
      <c r="C35" s="35" t="s">
        <v>51</v>
      </c>
      <c r="D35" s="35" t="s">
        <v>52</v>
      </c>
      <c r="E35" s="35" t="s">
        <v>29</v>
      </c>
      <c r="F35" s="37">
        <v>3</v>
      </c>
      <c r="G35" s="38">
        <v>37.710799999999999</v>
      </c>
      <c r="H35" s="47">
        <f>ROUND(F35*G35,2)</f>
        <v>113.13</v>
      </c>
      <c r="I35" s="7"/>
    </row>
    <row r="36" spans="1:9" x14ac:dyDescent="0.2">
      <c r="A36" s="35">
        <v>13</v>
      </c>
      <c r="B36" s="36" t="s">
        <v>53</v>
      </c>
      <c r="C36" s="35" t="s">
        <v>54</v>
      </c>
      <c r="D36" s="35" t="s">
        <v>22</v>
      </c>
      <c r="E36" s="35" t="s">
        <v>29</v>
      </c>
      <c r="F36" s="37">
        <v>3</v>
      </c>
      <c r="G36" s="38">
        <v>11.3081</v>
      </c>
      <c r="H36" s="47">
        <f>ROUND(F36*G36,2)</f>
        <v>33.92</v>
      </c>
      <c r="I36" s="7"/>
    </row>
    <row r="37" spans="1:9" x14ac:dyDescent="0.2">
      <c r="A37" s="35">
        <v>14</v>
      </c>
      <c r="B37" s="36" t="s">
        <v>55</v>
      </c>
      <c r="C37" s="35" t="s">
        <v>91</v>
      </c>
      <c r="D37" s="35" t="s">
        <v>56</v>
      </c>
      <c r="E37" s="35" t="s">
        <v>29</v>
      </c>
      <c r="F37" s="37">
        <v>6</v>
      </c>
      <c r="G37" s="38">
        <v>6.1017999999999999</v>
      </c>
      <c r="H37" s="47">
        <f>ROUND(F37*G37,2)</f>
        <v>36.61</v>
      </c>
      <c r="I37" s="7"/>
    </row>
    <row r="38" spans="1:9" x14ac:dyDescent="0.2">
      <c r="A38" s="35">
        <v>15</v>
      </c>
      <c r="B38" s="36" t="s">
        <v>57</v>
      </c>
      <c r="C38" s="35" t="s">
        <v>58</v>
      </c>
      <c r="D38" s="35" t="s">
        <v>59</v>
      </c>
      <c r="E38" s="35" t="s">
        <v>29</v>
      </c>
      <c r="F38" s="37">
        <v>3</v>
      </c>
      <c r="G38" s="38">
        <v>0.62339999999999995</v>
      </c>
      <c r="H38" s="47">
        <f>ROUND(F38*G38,2)</f>
        <v>1.87</v>
      </c>
      <c r="I38" s="7"/>
    </row>
    <row r="39" spans="1:9" x14ac:dyDescent="0.2">
      <c r="A39" s="35">
        <v>16</v>
      </c>
      <c r="B39" s="36" t="s">
        <v>60</v>
      </c>
      <c r="C39" s="35" t="s">
        <v>61</v>
      </c>
      <c r="D39" s="35" t="s">
        <v>52</v>
      </c>
      <c r="E39" s="35" t="s">
        <v>29</v>
      </c>
      <c r="F39" s="37">
        <v>3</v>
      </c>
      <c r="G39" s="38">
        <v>7.2027000000000001</v>
      </c>
      <c r="H39" s="47">
        <f>ROUND(F39*G39,2)</f>
        <v>21.61</v>
      </c>
      <c r="I39" s="7"/>
    </row>
    <row r="40" spans="1:9" x14ac:dyDescent="0.2">
      <c r="A40" s="35">
        <v>17</v>
      </c>
      <c r="B40" s="36" t="s">
        <v>62</v>
      </c>
      <c r="C40" s="35" t="s">
        <v>63</v>
      </c>
      <c r="D40" s="35" t="s">
        <v>59</v>
      </c>
      <c r="E40" s="35" t="s">
        <v>64</v>
      </c>
      <c r="F40" s="37">
        <v>7</v>
      </c>
      <c r="G40" s="38">
        <v>6.6317000000000004</v>
      </c>
      <c r="H40" s="47">
        <f>ROUND(F40*G40,2)</f>
        <v>46.42</v>
      </c>
      <c r="I40" s="54" t="s">
        <v>98</v>
      </c>
    </row>
    <row r="41" spans="1:9" x14ac:dyDescent="0.2">
      <c r="A41" s="35">
        <v>18</v>
      </c>
      <c r="B41" s="36" t="s">
        <v>65</v>
      </c>
      <c r="C41" s="35" t="s">
        <v>66</v>
      </c>
      <c r="D41" s="35" t="s">
        <v>52</v>
      </c>
      <c r="E41" s="35" t="s">
        <v>29</v>
      </c>
      <c r="F41" s="37">
        <v>3</v>
      </c>
      <c r="G41" s="38">
        <v>7.6288</v>
      </c>
      <c r="H41" s="47">
        <f>ROUND(F41*G41,2)</f>
        <v>22.89</v>
      </c>
      <c r="I41" s="7"/>
    </row>
    <row r="42" spans="1:9" x14ac:dyDescent="0.2">
      <c r="A42" s="35">
        <v>19</v>
      </c>
      <c r="B42" s="36" t="s">
        <v>67</v>
      </c>
      <c r="C42" s="35" t="s">
        <v>68</v>
      </c>
      <c r="D42" s="35" t="s">
        <v>22</v>
      </c>
      <c r="E42" s="35" t="s">
        <v>93</v>
      </c>
      <c r="F42" s="37">
        <v>12</v>
      </c>
      <c r="G42" s="38">
        <v>13.0085</v>
      </c>
      <c r="H42" s="47">
        <f>ROUND(F42*G42,2)</f>
        <v>156.1</v>
      </c>
      <c r="I42" s="7"/>
    </row>
    <row r="43" spans="1:9" x14ac:dyDescent="0.2">
      <c r="A43" s="35">
        <v>20</v>
      </c>
      <c r="B43" s="36" t="s">
        <v>69</v>
      </c>
      <c r="C43" s="35" t="s">
        <v>70</v>
      </c>
      <c r="D43" s="35" t="s">
        <v>26</v>
      </c>
      <c r="E43" s="35" t="s">
        <v>23</v>
      </c>
      <c r="F43" s="37">
        <v>2</v>
      </c>
      <c r="G43" s="38">
        <v>16.908100000000001</v>
      </c>
      <c r="H43" s="47">
        <f>ROUND(F43*G43,2)</f>
        <v>33.82</v>
      </c>
      <c r="I43" s="7"/>
    </row>
    <row r="44" spans="1:9" ht="12" thickBot="1" x14ac:dyDescent="0.25">
      <c r="A44" s="35">
        <v>21</v>
      </c>
      <c r="B44" s="36" t="s">
        <v>71</v>
      </c>
      <c r="C44" s="35" t="s">
        <v>72</v>
      </c>
      <c r="D44" s="35" t="s">
        <v>59</v>
      </c>
      <c r="E44" s="35" t="s">
        <v>29</v>
      </c>
      <c r="F44" s="39">
        <v>6</v>
      </c>
      <c r="G44" s="40">
        <v>4.3270999999999997</v>
      </c>
      <c r="H44" s="48">
        <f>ROUND(F44*G44,2)</f>
        <v>25.96</v>
      </c>
      <c r="I44" s="7"/>
    </row>
    <row r="45" spans="1:9" x14ac:dyDescent="0.2">
      <c r="A45" s="7"/>
      <c r="B45" s="8"/>
      <c r="C45" s="7"/>
      <c r="D45" s="7"/>
      <c r="E45" s="7"/>
      <c r="F45" s="41" t="s">
        <v>73</v>
      </c>
      <c r="G45" s="42" t="s">
        <v>76</v>
      </c>
      <c r="H45" s="49">
        <f>SUM(H24:H44)</f>
        <v>675.34000000000015</v>
      </c>
      <c r="I45" s="7"/>
    </row>
    <row r="46" spans="1:9" x14ac:dyDescent="0.2">
      <c r="A46" s="7"/>
      <c r="B46" s="8"/>
      <c r="C46" s="7"/>
      <c r="D46" s="7"/>
      <c r="E46" s="7"/>
      <c r="F46" s="43" t="s">
        <v>74</v>
      </c>
      <c r="G46" s="44" t="s">
        <v>76</v>
      </c>
      <c r="H46" s="50">
        <f>H47-H45</f>
        <v>121.55999999999983</v>
      </c>
      <c r="I46" s="7"/>
    </row>
    <row r="47" spans="1:9" ht="12" thickBot="1" x14ac:dyDescent="0.25">
      <c r="A47" s="7"/>
      <c r="B47" s="8"/>
      <c r="C47" s="7"/>
      <c r="D47" s="7"/>
      <c r="E47" s="7"/>
      <c r="F47" s="45" t="s">
        <v>75</v>
      </c>
      <c r="G47" s="46" t="s">
        <v>76</v>
      </c>
      <c r="H47" s="51">
        <f>ROUND(H45* 1.18,2)</f>
        <v>796.9</v>
      </c>
      <c r="I47" s="7"/>
    </row>
    <row r="48" spans="1:9" x14ac:dyDescent="0.2">
      <c r="A48" s="7"/>
      <c r="B48" s="21"/>
      <c r="C48" s="7"/>
      <c r="D48" s="7"/>
      <c r="E48" s="7"/>
      <c r="F48" s="9"/>
      <c r="G48" s="10"/>
      <c r="H48" s="10"/>
      <c r="I48" s="7"/>
    </row>
    <row r="49" spans="1:9" x14ac:dyDescent="0.2">
      <c r="A49" s="7"/>
      <c r="B49" s="8"/>
      <c r="C49" s="7"/>
      <c r="D49" s="7"/>
      <c r="E49" s="7"/>
      <c r="F49" s="9"/>
      <c r="G49" s="10"/>
      <c r="H49" s="10"/>
      <c r="I49" s="7"/>
    </row>
    <row r="50" spans="1:9" x14ac:dyDescent="0.2">
      <c r="A50" s="7" t="s">
        <v>77</v>
      </c>
      <c r="B50" s="8"/>
      <c r="C50" s="7" t="s">
        <v>78</v>
      </c>
      <c r="D50" s="7"/>
      <c r="E50" s="7"/>
      <c r="F50" s="9"/>
      <c r="G50" s="10"/>
      <c r="H50" s="10"/>
      <c r="I50" s="7"/>
    </row>
    <row r="51" spans="1:9" x14ac:dyDescent="0.2">
      <c r="A51" s="7" t="s">
        <v>79</v>
      </c>
      <c r="B51" s="21"/>
      <c r="C51" s="7" t="s">
        <v>80</v>
      </c>
      <c r="D51" s="7"/>
      <c r="E51" s="7"/>
      <c r="F51" s="9"/>
      <c r="G51" s="10"/>
      <c r="H51" s="10"/>
      <c r="I51" s="7"/>
    </row>
    <row r="52" spans="1:9" x14ac:dyDescent="0.2">
      <c r="A52" s="7" t="s">
        <v>81</v>
      </c>
      <c r="B52" s="21"/>
      <c r="C52" s="7" t="s">
        <v>82</v>
      </c>
      <c r="D52" s="7"/>
      <c r="E52" s="7"/>
      <c r="F52" s="9"/>
      <c r="G52" s="10"/>
      <c r="H52" s="10"/>
      <c r="I52" s="7"/>
    </row>
    <row r="53" spans="1:9" x14ac:dyDescent="0.2">
      <c r="A53" s="7" t="s">
        <v>83</v>
      </c>
      <c r="B53" s="8"/>
      <c r="C53" s="7" t="s">
        <v>86</v>
      </c>
      <c r="D53" s="7"/>
      <c r="E53" s="7"/>
      <c r="F53" s="9"/>
      <c r="G53" s="10"/>
      <c r="H53" s="10"/>
      <c r="I53" s="7"/>
    </row>
    <row r="54" spans="1:9" x14ac:dyDescent="0.2">
      <c r="A54" s="7" t="s">
        <v>84</v>
      </c>
      <c r="B54" s="8"/>
      <c r="C54" s="7" t="s">
        <v>87</v>
      </c>
      <c r="D54" s="7"/>
      <c r="E54" s="7"/>
      <c r="F54" s="9"/>
      <c r="G54" s="10"/>
      <c r="H54" s="10"/>
      <c r="I54" s="7"/>
    </row>
    <row r="55" spans="1:9" x14ac:dyDescent="0.2">
      <c r="A55" s="7"/>
      <c r="B55" s="8"/>
      <c r="C55" s="7"/>
      <c r="D55" s="7"/>
      <c r="E55" s="7"/>
      <c r="F55" s="9"/>
      <c r="G55" s="10"/>
      <c r="H55" s="10"/>
      <c r="I55" s="7"/>
    </row>
    <row r="56" spans="1:9" x14ac:dyDescent="0.2">
      <c r="A56" s="7" t="s">
        <v>85</v>
      </c>
      <c r="B56" s="8"/>
      <c r="C56" s="7"/>
      <c r="D56" s="7"/>
      <c r="E56" s="7"/>
      <c r="F56" s="9"/>
      <c r="G56" s="10"/>
      <c r="H56" s="10"/>
      <c r="I56" s="7"/>
    </row>
    <row r="57" spans="1:9" x14ac:dyDescent="0.2">
      <c r="A57" s="7"/>
      <c r="B57" s="8"/>
      <c r="C57" s="7"/>
      <c r="D57" s="7"/>
      <c r="E57" s="7"/>
      <c r="F57" s="9"/>
      <c r="G57" s="10"/>
      <c r="H57" s="10"/>
      <c r="I57" s="7"/>
    </row>
    <row r="58" spans="1:9" x14ac:dyDescent="0.2">
      <c r="A58" s="7"/>
      <c r="B58" s="8"/>
      <c r="C58" s="7"/>
      <c r="D58" s="7"/>
      <c r="E58" s="7"/>
      <c r="F58" s="9"/>
      <c r="G58" s="10"/>
      <c r="H58" s="10"/>
      <c r="I58" s="7"/>
    </row>
    <row r="59" spans="1:9" x14ac:dyDescent="0.2">
      <c r="A59" s="7"/>
      <c r="B59" s="8"/>
      <c r="C59" s="7" t="s">
        <v>88</v>
      </c>
      <c r="D59" s="7"/>
      <c r="E59" s="7"/>
      <c r="F59" s="9"/>
      <c r="G59" s="10"/>
      <c r="H59" s="10"/>
      <c r="I59" s="7"/>
    </row>
    <row r="60" spans="1:9" x14ac:dyDescent="0.2">
      <c r="A60" s="7"/>
      <c r="B60" s="8"/>
      <c r="C60" s="7" t="s">
        <v>89</v>
      </c>
      <c r="D60" s="7"/>
      <c r="E60" s="7"/>
      <c r="F60" s="9"/>
      <c r="G60" s="10"/>
      <c r="H60" s="10"/>
      <c r="I60" s="7"/>
    </row>
    <row r="61" spans="1:9" x14ac:dyDescent="0.2">
      <c r="A61" s="7"/>
      <c r="B61" s="8"/>
      <c r="C61" s="7" t="s">
        <v>90</v>
      </c>
      <c r="D61" s="7"/>
      <c r="E61" s="7"/>
      <c r="F61" s="9"/>
      <c r="G61" s="10"/>
      <c r="H61" s="10"/>
      <c r="I61" s="7"/>
    </row>
    <row r="62" spans="1:9" x14ac:dyDescent="0.2">
      <c r="A62" s="7"/>
      <c r="B62" s="21" t="s">
        <v>18</v>
      </c>
      <c r="C62" s="7"/>
      <c r="D62" s="7"/>
      <c r="E62" s="7"/>
      <c r="F62" s="9"/>
      <c r="G62" s="10"/>
      <c r="H62" s="10"/>
      <c r="I62" s="7"/>
    </row>
    <row r="63" spans="1:9" x14ac:dyDescent="0.2">
      <c r="B63" s="6" t="s">
        <v>18</v>
      </c>
    </row>
  </sheetData>
  <phoneticPr fontId="0" type="noConversion"/>
  <printOptions horizontalCentered="1"/>
  <pageMargins left="0.39370078740157483" right="0.19685039370078741" top="0.59055118110236227" bottom="0.39370078740157483" header="0" footer="0"/>
  <pageSetup orientation="portrait" horizontalDpi="12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TH13-MMANRIQUE</dc:creator>
  <cp:lastModifiedBy>TH13-MMANRIQUE</cp:lastModifiedBy>
  <cp:lastPrinted>2001-08-22T22:03:03Z</cp:lastPrinted>
  <dcterms:created xsi:type="dcterms:W3CDTF">2001-08-21T22:57:45Z</dcterms:created>
  <dcterms:modified xsi:type="dcterms:W3CDTF">2022-05-03T13:32:05Z</dcterms:modified>
</cp:coreProperties>
</file>