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<sst xmlns="http://schemas.openxmlformats.org/spreadsheetml/2006/main" count="50" uniqueCount="44">
  <si>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Señores:</t>
  </si>
  <si>
    <t>Fax:</t>
  </si>
  <si>
    <t>Atención:</t>
  </si>
  <si>
    <t>Sirvanse tener en cuenta la siguiente cotización:</t>
  </si>
  <si>
    <t>P.Total</t>
  </si>
  <si>
    <t>Item</t>
  </si>
  <si>
    <t>UM</t>
  </si>
  <si>
    <t xml:space="preserve">                                                                                                                                          </t>
  </si>
  <si>
    <t xml:space="preserve">Fecha: </t>
  </si>
  <si>
    <t>DAX GUTIERREZ MONTENEGRO</t>
  </si>
  <si>
    <t>Referencia:</t>
  </si>
  <si>
    <t>CANT</t>
  </si>
  <si>
    <t>TOTAL S/</t>
  </si>
  <si>
    <t>TIPO DE MONEDA:NUEVOS SOLES</t>
  </si>
  <si>
    <t>SUB-TOTAL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</si>
  <si>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</si>
  <si>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IGV 18%</t>
  </si>
  <si>
    <t>JEFE  DE VENTAS</t>
  </si>
  <si>
    <t xml:space="preserve">                                                                                                </t>
  </si>
  <si>
    <t>IMPORTACIONES ENCA S.A.C</t>
  </si>
  <si>
    <t>RUC: 20605369813</t>
  </si>
  <si>
    <t>DEPOSITO EN CTA DE AHORROS BCP SOLES 191-96159338-0-42</t>
  </si>
  <si>
    <t>CCI 00219119615933804253</t>
  </si>
  <si>
    <t xml:space="preserve">TIEMPO DE ENTREGA : 1 DIA </t>
  </si>
  <si>
    <t>VALIDEZ DE OFERTA :  1DIA</t>
  </si>
  <si>
    <t>PZ</t>
  </si>
  <si>
    <t xml:space="preserve">CIENCIA INTERNACIONAL </t>
  </si>
  <si>
    <t>FORMA DE PAGO: CREDITO 7 DIAS</t>
  </si>
  <si>
    <t>ENTREGA EN SU DOMICILIO</t>
  </si>
  <si>
    <t xml:space="preserve">DESCRIPCION </t>
  </si>
  <si>
    <t xml:space="preserve">FLEJE DE ACERO INOX SS201 1/2" ESPESOR 0.76MM A538 X CAJA DE 30 MTS </t>
  </si>
  <si>
    <t>CAJA</t>
  </si>
  <si>
    <t>HEBILLA DE ACERO INOX SS201 1/2" X 100PZ</t>
  </si>
  <si>
    <t>ALAMBRE GALV Nº12 X KILO</t>
  </si>
  <si>
    <t>KG</t>
  </si>
  <si>
    <t>ALAMBRE ESMALTADO DE COBRE Nº22 PARA REBOBINADO DE MOTORES</t>
  </si>
  <si>
    <t>ABRAZADERA TIPO CINTA 12MM  40-60 Nº40</t>
  </si>
  <si>
    <t>ABRAZADERA TIPO CINTA 12MM  50-70 Nº56</t>
  </si>
  <si>
    <t>ABRAZADERA TIPO CINTA 12MM  60-80 Nº60</t>
  </si>
  <si>
    <t>ACEITE 3 EN 1 X 30ML</t>
  </si>
  <si>
    <t>CINTA MASKINTAPE SHURTAPE 3/4" X 40 YARDAS</t>
  </si>
  <si>
    <t xml:space="preserve">SRTA: CRISTINA </t>
  </si>
  <si>
    <t>COTIZACION°2904-2021</t>
  </si>
  <si>
    <t>MOVISTAR : 953109278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</si>
</sst>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&quot;S/&quot;\ * #,##0.00_ ;_ &quot;S/&quot;\ * \-#,##0.00_ ;_ &quot;S/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_(&quot;S/.&quot;\ * #,##0_);_(&quot;S/.&quot;\ * \(#,##0\);_(&quot;S/.&quot;\ * &quot;-&quot;_);_(@_)"/>
    <numFmt numFmtId="195" formatCode="_(&quot;S/.&quot;\ * #,##0.00_);_(&quot;S/.&quot;\ * \(#,##0.00\);_(&quot;S/.&quot;\ * &quot;-&quot;??_);_(@_)"/>
    <numFmt numFmtId="196" formatCode="_ [$€-2]* #,##0.00_ ;_ [$€-2]* \-#,##0.00_ ;_ [$€-2]* &quot;-&quot;??_ 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Verdana"/>
      <family val="2"/>
    </font>
    <font>
      <b/>
      <sz val="10"/>
      <color indexed="8"/>
      <name val="Arial"/>
      <family val="2"/>
    </font>
    <font>
      <sz val="10"/>
      <name val="Arial Black"/>
      <family val="2"/>
    </font>
    <font>
      <sz val="8"/>
      <name val="Bauhaus 93"/>
      <family val="5"/>
    </font>
    <font>
      <sz val="36"/>
      <color indexed="12"/>
      <name val="Broadway"/>
      <family val="5"/>
    </font>
    <font>
      <b/>
      <sz val="9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9"/>
      <color indexed="10"/>
      <name val="Verdana"/>
      <family val="2"/>
    </font>
    <font>
      <b/>
      <sz val="14"/>
      <color indexed="10"/>
      <name val="Arial"/>
      <family val="2"/>
    </font>
    <font>
      <b/>
      <sz val="8"/>
      <name val="Verdana"/>
      <family val="2"/>
    </font>
    <font>
      <b/>
      <i/>
      <sz val="36"/>
      <name val="Arial Rounded MT Bold"/>
      <family val="2"/>
    </font>
    <font>
      <sz val="16"/>
      <name val="Arial Black"/>
      <family val="2"/>
    </font>
    <font>
      <b/>
      <sz val="18"/>
      <color indexed="8"/>
      <name val="Verdana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10"/>
      <name val="Algerian"/>
      <family val="5"/>
    </font>
    <font>
      <b/>
      <sz val="11"/>
      <color indexed="10"/>
      <name val="Verdana"/>
      <family val="2"/>
    </font>
    <font>
      <b/>
      <sz val="14"/>
      <color indexed="62"/>
      <name val="Verdana"/>
      <family val="2"/>
    </font>
    <font>
      <sz val="14"/>
      <color indexed="8"/>
      <name val="Times New Roman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FF0000"/>
      <name val="Algerian"/>
      <family val="5"/>
    </font>
    <font>
      <b/>
      <sz val="11"/>
      <color rgb="FFFF0000"/>
      <name val="Verdana"/>
      <family val="2"/>
    </font>
    <font>
      <b/>
      <sz val="14"/>
      <color theme="4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9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1" fillId="33" borderId="13" xfId="55" applyFont="1" applyFill="1" applyBorder="1" applyAlignment="1">
      <alignment horizontal="left"/>
      <protection/>
    </xf>
    <xf numFmtId="2" fontId="13" fillId="0" borderId="13" xfId="0" applyNumberFormat="1" applyFont="1" applyFill="1" applyBorder="1" applyAlignment="1">
      <alignment/>
    </xf>
    <xf numFmtId="193" fontId="13" fillId="0" borderId="10" xfId="50" applyNumberFormat="1" applyFont="1" applyBorder="1" applyAlignment="1">
      <alignment/>
    </xf>
    <xf numFmtId="193" fontId="14" fillId="0" borderId="10" xfId="50" applyFont="1" applyBorder="1" applyAlignment="1">
      <alignment/>
    </xf>
    <xf numFmtId="193" fontId="14" fillId="0" borderId="14" xfId="50" applyFont="1" applyBorder="1" applyAlignment="1">
      <alignment horizontal="right"/>
    </xf>
    <xf numFmtId="0" fontId="16" fillId="33" borderId="15" xfId="55" applyFont="1" applyFill="1" applyBorder="1" applyAlignment="1">
      <alignment horizontal="center"/>
      <protection/>
    </xf>
    <xf numFmtId="0" fontId="18" fillId="33" borderId="12" xfId="0" applyFont="1" applyFill="1" applyBorder="1" applyAlignment="1">
      <alignment horizontal="left" indent="1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196" fontId="7" fillId="34" borderId="17" xfId="46" applyFont="1" applyFill="1" applyBorder="1" applyAlignment="1">
      <alignment wrapText="1"/>
    </xf>
    <xf numFmtId="0" fontId="73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4" fillId="34" borderId="20" xfId="0" applyFont="1" applyFill="1" applyBorder="1" applyAlignment="1">
      <alignment horizontal="left"/>
    </xf>
    <xf numFmtId="14" fontId="4" fillId="34" borderId="20" xfId="0" applyNumberFormat="1" applyFont="1" applyFill="1" applyBorder="1" applyAlignment="1">
      <alignment/>
    </xf>
    <xf numFmtId="14" fontId="4" fillId="34" borderId="21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35" borderId="0" xfId="0" applyFont="1" applyFill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7" fillId="36" borderId="14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4" fillId="36" borderId="24" xfId="0" applyFont="1" applyFill="1" applyBorder="1" applyAlignment="1">
      <alignment/>
    </xf>
    <xf numFmtId="2" fontId="14" fillId="36" borderId="25" xfId="0" applyNumberFormat="1" applyFont="1" applyFill="1" applyBorder="1" applyAlignment="1">
      <alignment/>
    </xf>
    <xf numFmtId="0" fontId="15" fillId="36" borderId="26" xfId="0" applyFont="1" applyFill="1" applyBorder="1" applyAlignment="1">
      <alignment/>
    </xf>
    <xf numFmtId="0" fontId="74" fillId="33" borderId="12" xfId="0" applyFont="1" applyFill="1" applyBorder="1" applyAlignment="1">
      <alignment horizontal="center"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0" fontId="12" fillId="33" borderId="12" xfId="0" applyFont="1" applyFill="1" applyBorder="1" applyAlignment="1">
      <alignment horizontal="left" indent="1"/>
    </xf>
    <xf numFmtId="0" fontId="11" fillId="33" borderId="22" xfId="55" applyFont="1" applyFill="1" applyBorder="1" applyAlignment="1">
      <alignment horizontal="center"/>
      <protection/>
    </xf>
    <xf numFmtId="0" fontId="23" fillId="0" borderId="27" xfId="0" applyFont="1" applyFill="1" applyBorder="1" applyAlignment="1">
      <alignment/>
    </xf>
    <xf numFmtId="0" fontId="12" fillId="0" borderId="28" xfId="0" applyFont="1" applyFill="1" applyBorder="1" applyAlignment="1">
      <alignment horizontal="left" indent="1"/>
    </xf>
    <xf numFmtId="0" fontId="24" fillId="36" borderId="14" xfId="0" applyFont="1" applyFill="1" applyBorder="1" applyAlignment="1">
      <alignment/>
    </xf>
    <xf numFmtId="0" fontId="26" fillId="36" borderId="22" xfId="0" applyFont="1" applyFill="1" applyBorder="1" applyAlignment="1">
      <alignment/>
    </xf>
    <xf numFmtId="0" fontId="27" fillId="36" borderId="23" xfId="0" applyFont="1" applyFill="1" applyBorder="1" applyAlignment="1">
      <alignment/>
    </xf>
    <xf numFmtId="0" fontId="28" fillId="36" borderId="14" xfId="0" applyFont="1" applyFill="1" applyBorder="1" applyAlignment="1">
      <alignment/>
    </xf>
    <xf numFmtId="0" fontId="29" fillId="36" borderId="22" xfId="0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4" fillId="34" borderId="29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left"/>
    </xf>
    <xf numFmtId="0" fontId="24" fillId="37" borderId="13" xfId="0" applyFont="1" applyFill="1" applyBorder="1" applyAlignment="1">
      <alignment/>
    </xf>
    <xf numFmtId="0" fontId="25" fillId="37" borderId="13" xfId="0" applyFont="1" applyFill="1" applyBorder="1" applyAlignment="1">
      <alignment horizontal="left" indent="1"/>
    </xf>
    <xf numFmtId="0" fontId="15" fillId="36" borderId="13" xfId="0" applyFont="1" applyFill="1" applyBorder="1" applyAlignment="1">
      <alignment/>
    </xf>
    <xf numFmtId="193" fontId="14" fillId="0" borderId="13" xfId="50" applyFont="1" applyBorder="1" applyAlignment="1">
      <alignment/>
    </xf>
    <xf numFmtId="0" fontId="24" fillId="36" borderId="32" xfId="0" applyFont="1" applyFill="1" applyBorder="1" applyAlignment="1">
      <alignment/>
    </xf>
    <xf numFmtId="0" fontId="24" fillId="36" borderId="33" xfId="0" applyFont="1" applyFill="1" applyBorder="1" applyAlignment="1">
      <alignment/>
    </xf>
    <xf numFmtId="0" fontId="26" fillId="36" borderId="34" xfId="0" applyFont="1" applyFill="1" applyBorder="1" applyAlignment="1">
      <alignment/>
    </xf>
    <xf numFmtId="0" fontId="27" fillId="36" borderId="35" xfId="0" applyFont="1" applyFill="1" applyBorder="1" applyAlignment="1">
      <alignment/>
    </xf>
    <xf numFmtId="0" fontId="27" fillId="36" borderId="36" xfId="0" applyFont="1" applyFill="1" applyBorder="1" applyAlignment="1">
      <alignment/>
    </xf>
    <xf numFmtId="0" fontId="24" fillId="36" borderId="26" xfId="0" applyFont="1" applyFill="1" applyBorder="1" applyAlignment="1">
      <alignment/>
    </xf>
    <xf numFmtId="0" fontId="27" fillId="36" borderId="37" xfId="0" applyFont="1" applyFill="1" applyBorder="1" applyAlignment="1">
      <alignment/>
    </xf>
    <xf numFmtId="0" fontId="25" fillId="36" borderId="38" xfId="0" applyFont="1" applyFill="1" applyBorder="1" applyAlignment="1">
      <alignment/>
    </xf>
    <xf numFmtId="0" fontId="28" fillId="36" borderId="39" xfId="0" applyFont="1" applyFill="1" applyBorder="1" applyAlignment="1">
      <alignment/>
    </xf>
    <xf numFmtId="0" fontId="29" fillId="36" borderId="40" xfId="0" applyFont="1" applyFill="1" applyBorder="1" applyAlignment="1">
      <alignment/>
    </xf>
    <xf numFmtId="0" fontId="27" fillId="36" borderId="20" xfId="0" applyFont="1" applyFill="1" applyBorder="1" applyAlignment="1">
      <alignment/>
    </xf>
    <xf numFmtId="0" fontId="27" fillId="36" borderId="21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1800225</xdr:colOff>
      <xdr:row>0</xdr:row>
      <xdr:rowOff>0</xdr:rowOff>
    </xdr:from>
    <xdr:to>
      <xdr:col>5</xdr:col>
      <xdr:colOff>933450</xdr:colOff>
      <xdr:row>3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71800" y="0"/>
          <a:ext cx="5076825" cy="1095375"/>
        </a:xfrm>
        <a:prstGeom prst="rect">
          <a:avLst/>
        </a:prstGeom>
        <a:solidFill>
          <a:srgbClr val="95B3D7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CALLE : FORTALEZA Nº194 MZ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Ñ LOTE 44 SANTA ANITA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TELEFONO : 016844272 CEL: 949748835 -953109278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CORREO :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importacionesemca@gmail.com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DAX_HARRY@HOTMAIL.COM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zoomScalePageLayoutView="0" workbookViewId="0" topLeftCell="A17">
      <selection activeCell="H23" sqref="H23"/>
    </sheetView>
  </sheetViews>
  <sheetFormatPr defaultColWidth="11.421875" defaultRowHeight="12.75"/>
  <cols>
    <col min="1" max="1" width="4.28125" style="0" customWidth="1"/>
    <col min="2" max="2" width="7.8515625" style="0" customWidth="1"/>
    <col min="3" max="3" width="5.421875" style="0" customWidth="1"/>
    <col min="4" max="4" width="76.7109375" style="0" customWidth="1"/>
    <col min="5" max="5" width="12.421875" style="0" customWidth="1"/>
    <col min="6" max="6" width="18.140625" style="0" customWidth="1"/>
    <col min="7" max="7" width="21.140625" style="0" customWidth="1"/>
  </cols>
  <sheetData>
    <row r="2" spans="2:4" ht="24.75">
      <c r="B2" s="36" t="s">
        <v>20</v>
      </c>
      <c r="C2" s="37"/>
      <c r="D2" s="37"/>
    </row>
    <row r="3" spans="2:4" ht="45">
      <c r="B3" s="9"/>
      <c r="C3" s="9"/>
      <c r="D3" s="9"/>
    </row>
    <row r="4" ht="13.5">
      <c r="B4" s="8"/>
    </row>
    <row r="6" ht="44.25">
      <c r="D6" s="35" t="s">
        <v>19</v>
      </c>
    </row>
    <row r="8" ht="12.75">
      <c r="K8" t="s">
        <v>18</v>
      </c>
    </row>
    <row r="9" spans="1:8" ht="18" customHeight="1">
      <c r="A9" s="4"/>
      <c r="B9" s="4"/>
      <c r="C9" s="4"/>
      <c r="D9" s="38" t="s">
        <v>42</v>
      </c>
      <c r="E9" s="4"/>
      <c r="F9" s="6"/>
      <c r="H9" t="s">
        <v>15</v>
      </c>
    </row>
    <row r="10" spans="1:6" ht="13.5" thickBot="1">
      <c r="A10" s="4"/>
      <c r="B10" s="4"/>
      <c r="C10" s="4"/>
      <c r="D10" s="4"/>
      <c r="E10" s="4"/>
      <c r="F10" s="4"/>
    </row>
    <row r="11" spans="1:6" ht="19.5" customHeight="1">
      <c r="A11" s="70" t="s">
        <v>0</v>
      </c>
      <c r="B11" s="71"/>
      <c r="C11" s="23"/>
      <c r="D11" s="24" t="s">
        <v>26</v>
      </c>
      <c r="E11" s="25"/>
      <c r="F11" s="26"/>
    </row>
    <row r="12" spans="1:6" ht="12.75">
      <c r="A12" s="72" t="s">
        <v>1</v>
      </c>
      <c r="B12" s="73"/>
      <c r="C12" s="20"/>
      <c r="D12" s="21"/>
      <c r="E12" s="22" t="s">
        <v>10</v>
      </c>
      <c r="F12" s="27"/>
    </row>
    <row r="13" spans="1:9" ht="15.75" thickBot="1">
      <c r="A13" s="74" t="s">
        <v>2</v>
      </c>
      <c r="B13" s="75"/>
      <c r="C13" s="31" t="s">
        <v>41</v>
      </c>
      <c r="D13" s="28"/>
      <c r="E13" s="29" t="s">
        <v>8</v>
      </c>
      <c r="F13" s="30">
        <v>44662</v>
      </c>
      <c r="I13" s="7"/>
    </row>
    <row r="14" spans="1:6" ht="12.75">
      <c r="A14" s="3"/>
      <c r="B14" s="1"/>
      <c r="C14" s="1" t="s">
        <v>7</v>
      </c>
      <c r="D14" s="1"/>
      <c r="E14" s="1"/>
      <c r="F14" s="2"/>
    </row>
    <row r="15" spans="1:6" ht="12.75">
      <c r="A15" s="3" t="s">
        <v>3</v>
      </c>
      <c r="B15" s="1"/>
      <c r="C15" s="1"/>
      <c r="D15" s="1"/>
      <c r="E15" s="1"/>
      <c r="F15" s="2"/>
    </row>
    <row r="16" spans="1:6" ht="13.5" thickBot="1">
      <c r="A16" s="3"/>
      <c r="B16" s="1"/>
      <c r="C16" s="1"/>
      <c r="D16" s="1"/>
      <c r="E16" s="1"/>
      <c r="F16" s="2"/>
    </row>
    <row r="17" spans="1:6" ht="12.75">
      <c r="A17" s="39" t="s">
        <v>5</v>
      </c>
      <c r="B17" s="40" t="s">
        <v>11</v>
      </c>
      <c r="C17" s="41" t="s">
        <v>6</v>
      </c>
      <c r="D17" s="42" t="s">
        <v>29</v>
      </c>
      <c r="E17" s="43"/>
      <c r="F17" s="43" t="s">
        <v>4</v>
      </c>
    </row>
    <row r="18" spans="1:7" ht="12.75">
      <c r="A18" s="16">
        <v>1</v>
      </c>
      <c r="B18" s="10">
        <v>7</v>
      </c>
      <c r="C18" s="11" t="s">
        <v>31</v>
      </c>
      <c r="D18" s="17" t="s">
        <v>30</v>
      </c>
      <c r="E18" s="12">
        <v>308</v>
      </c>
      <c r="F18" s="13">
        <f>E18*B18</f>
        <v>2156</v>
      </c>
      <c r="G18" s="47"/>
    </row>
    <row r="19" spans="1:7" ht="12.75">
      <c r="A19" s="16">
        <v>2</v>
      </c>
      <c r="B19" s="10">
        <v>2</v>
      </c>
      <c r="C19" s="11" t="s">
        <v>31</v>
      </c>
      <c r="D19" s="17" t="s">
        <v>32</v>
      </c>
      <c r="E19" s="12">
        <v>76</v>
      </c>
      <c r="F19" s="13">
        <f aca="true" t="shared" si="0" ref="F19:F31">E19*B19</f>
        <v>152</v>
      </c>
      <c r="G19" s="47"/>
    </row>
    <row r="20" spans="1:7" ht="12.75">
      <c r="A20" s="16">
        <v>3</v>
      </c>
      <c r="B20" s="10">
        <v>20</v>
      </c>
      <c r="C20" s="11" t="s">
        <v>34</v>
      </c>
      <c r="D20" s="17" t="s">
        <v>33</v>
      </c>
      <c r="E20" s="12">
        <v>14.5</v>
      </c>
      <c r="F20" s="13">
        <f t="shared" si="0"/>
        <v>290</v>
      </c>
      <c r="G20" s="47"/>
    </row>
    <row r="21" spans="1:7" ht="12.75">
      <c r="A21" s="16">
        <v>4</v>
      </c>
      <c r="B21" s="10">
        <v>5</v>
      </c>
      <c r="C21" s="11" t="s">
        <v>34</v>
      </c>
      <c r="D21" s="17" t="s">
        <v>35</v>
      </c>
      <c r="E21" s="12">
        <v>240</v>
      </c>
      <c r="F21" s="13">
        <f t="shared" si="0"/>
        <v>1200</v>
      </c>
      <c r="G21" s="47"/>
    </row>
    <row r="22" spans="1:7" ht="12.75">
      <c r="A22" s="16">
        <v>5</v>
      </c>
      <c r="B22" s="10">
        <v>20</v>
      </c>
      <c r="C22" s="11" t="s">
        <v>25</v>
      </c>
      <c r="D22" s="17" t="s">
        <v>36</v>
      </c>
      <c r="E22" s="12">
        <v>2.9</v>
      </c>
      <c r="F22" s="13">
        <f t="shared" si="0"/>
        <v>58</v>
      </c>
      <c r="G22" s="47"/>
    </row>
    <row r="23" spans="1:7" ht="12.75">
      <c r="A23" s="16">
        <v>6</v>
      </c>
      <c r="B23" s="10">
        <v>40</v>
      </c>
      <c r="C23" s="11" t="s">
        <v>25</v>
      </c>
      <c r="D23" s="17" t="s">
        <v>37</v>
      </c>
      <c r="E23" s="12">
        <v>3</v>
      </c>
      <c r="F23" s="13">
        <f t="shared" si="0"/>
        <v>120</v>
      </c>
      <c r="G23" s="47"/>
    </row>
    <row r="24" spans="1:7" ht="12.75">
      <c r="A24" s="16">
        <v>7</v>
      </c>
      <c r="B24" s="10">
        <v>20</v>
      </c>
      <c r="C24" s="11" t="s">
        <v>25</v>
      </c>
      <c r="D24" s="17" t="s">
        <v>38</v>
      </c>
      <c r="E24" s="12">
        <v>3.8</v>
      </c>
      <c r="F24" s="13">
        <f t="shared" si="0"/>
        <v>76</v>
      </c>
      <c r="G24" s="47"/>
    </row>
    <row r="25" spans="1:7" ht="12.75">
      <c r="A25" s="16">
        <v>8</v>
      </c>
      <c r="B25" s="10">
        <v>12</v>
      </c>
      <c r="C25" s="11" t="s">
        <v>25</v>
      </c>
      <c r="D25" s="17" t="s">
        <v>40</v>
      </c>
      <c r="E25" s="12">
        <v>5.5</v>
      </c>
      <c r="F25" s="13">
        <f t="shared" si="0"/>
        <v>66</v>
      </c>
      <c r="G25" s="47"/>
    </row>
    <row r="26" spans="1:7" ht="12.75">
      <c r="A26" s="16">
        <v>9</v>
      </c>
      <c r="B26" s="10">
        <v>6</v>
      </c>
      <c r="C26" s="11" t="s">
        <v>25</v>
      </c>
      <c r="D26" s="17" t="s">
        <v>39</v>
      </c>
      <c r="E26" s="12">
        <v>5.1</v>
      </c>
      <c r="F26" s="13">
        <f t="shared" si="0"/>
        <v>30.599999999999998</v>
      </c>
      <c r="G26" s="47"/>
    </row>
    <row r="27" spans="1:7" ht="12.75">
      <c r="A27" s="16"/>
      <c r="B27" s="10"/>
      <c r="C27" s="11"/>
      <c r="D27" s="17"/>
      <c r="E27" s="12"/>
      <c r="F27" s="13">
        <f t="shared" si="0"/>
        <v>0</v>
      </c>
      <c r="G27" s="47"/>
    </row>
    <row r="28" spans="1:7" ht="12.75">
      <c r="A28" s="16"/>
      <c r="B28" s="10"/>
      <c r="C28" s="11"/>
      <c r="D28" s="17"/>
      <c r="E28" s="12"/>
      <c r="F28" s="13">
        <f t="shared" si="0"/>
        <v>0</v>
      </c>
      <c r="G28" s="47"/>
    </row>
    <row r="29" spans="1:7" ht="14.25">
      <c r="A29" s="16"/>
      <c r="B29" s="10"/>
      <c r="C29" s="11"/>
      <c r="D29" s="46" t="s">
        <v>21</v>
      </c>
      <c r="E29" s="12"/>
      <c r="F29" s="13">
        <f t="shared" si="0"/>
        <v>0</v>
      </c>
      <c r="G29" s="47"/>
    </row>
    <row r="30" spans="1:7" ht="14.25">
      <c r="A30" s="16"/>
      <c r="B30" s="10"/>
      <c r="C30" s="11"/>
      <c r="D30" s="46" t="s">
        <v>22</v>
      </c>
      <c r="E30" s="12"/>
      <c r="F30" s="13">
        <f t="shared" si="0"/>
        <v>0</v>
      </c>
      <c r="G30" s="47"/>
    </row>
    <row r="31" spans="1:7" ht="12.75">
      <c r="A31" s="16"/>
      <c r="B31" s="10"/>
      <c r="C31" s="11"/>
      <c r="D31" s="17"/>
      <c r="E31" s="12"/>
      <c r="F31" s="13">
        <f t="shared" si="0"/>
        <v>0</v>
      </c>
      <c r="G31" s="48"/>
    </row>
    <row r="32" spans="1:7" ht="12.75">
      <c r="A32" s="16"/>
      <c r="B32" s="18"/>
      <c r="C32" s="11"/>
      <c r="D32" s="49"/>
      <c r="E32" s="44" t="s">
        <v>14</v>
      </c>
      <c r="F32" s="14">
        <f>SUM(F18:F31)</f>
        <v>4148.6</v>
      </c>
      <c r="G32" s="47"/>
    </row>
    <row r="33" spans="1:7" ht="18">
      <c r="A33" s="50"/>
      <c r="B33" s="19"/>
      <c r="C33" s="51"/>
      <c r="D33" s="52"/>
      <c r="E33" s="45" t="s">
        <v>16</v>
      </c>
      <c r="F33" s="15">
        <f>+F32*0.18</f>
        <v>746.748</v>
      </c>
      <c r="G33" s="47"/>
    </row>
    <row r="34" spans="1:7" ht="15.75" thickBot="1">
      <c r="A34" s="76"/>
      <c r="B34" s="77"/>
      <c r="C34" s="77"/>
      <c r="D34" s="78"/>
      <c r="E34" s="79" t="s">
        <v>12</v>
      </c>
      <c r="F34" s="80">
        <f>+F32+F33</f>
        <v>4895.348</v>
      </c>
      <c r="G34" s="47"/>
    </row>
    <row r="35" spans="1:7" ht="15">
      <c r="A35" s="81" t="s">
        <v>23</v>
      </c>
      <c r="B35" s="82"/>
      <c r="C35" s="82"/>
      <c r="D35" s="83"/>
      <c r="E35" s="84"/>
      <c r="F35" s="85"/>
      <c r="G35" s="47"/>
    </row>
    <row r="36" spans="1:7" ht="15">
      <c r="A36" s="86" t="s">
        <v>27</v>
      </c>
      <c r="B36" s="53"/>
      <c r="C36" s="53"/>
      <c r="D36" s="54"/>
      <c r="E36" s="55"/>
      <c r="F36" s="87"/>
      <c r="G36" s="47"/>
    </row>
    <row r="37" spans="1:7" ht="15">
      <c r="A37" s="86" t="s">
        <v>24</v>
      </c>
      <c r="B37" s="56"/>
      <c r="C37" s="56"/>
      <c r="D37" s="57"/>
      <c r="E37" s="55"/>
      <c r="F37" s="87"/>
      <c r="G37" s="47"/>
    </row>
    <row r="38" spans="1:7" ht="15.75" thickBot="1">
      <c r="A38" s="88" t="s">
        <v>13</v>
      </c>
      <c r="B38" s="89"/>
      <c r="C38" s="89"/>
      <c r="D38" s="90"/>
      <c r="E38" s="91"/>
      <c r="F38" s="92"/>
      <c r="G38" s="47"/>
    </row>
    <row r="39" spans="1:7" ht="18">
      <c r="A39" s="58"/>
      <c r="B39" s="59" t="s">
        <v>28</v>
      </c>
      <c r="C39" s="60"/>
      <c r="D39" s="61"/>
      <c r="E39" s="62"/>
      <c r="F39" s="63"/>
      <c r="G39" s="47"/>
    </row>
    <row r="40" spans="1:7" ht="18">
      <c r="A40" s="64" t="s">
        <v>9</v>
      </c>
      <c r="B40" s="65"/>
      <c r="C40" s="65"/>
      <c r="D40" s="61"/>
      <c r="E40" s="66"/>
      <c r="F40" s="67"/>
      <c r="G40" s="47"/>
    </row>
    <row r="41" spans="1:7" ht="18">
      <c r="A41" s="64" t="s">
        <v>17</v>
      </c>
      <c r="B41" s="68"/>
      <c r="C41" s="68"/>
      <c r="D41" s="69"/>
      <c r="E41" s="66"/>
      <c r="F41" s="67"/>
      <c r="G41" s="47"/>
    </row>
    <row r="42" spans="1:6" ht="18">
      <c r="A42" s="32" t="s">
        <v>43</v>
      </c>
      <c r="B42" s="33"/>
      <c r="C42" s="33"/>
      <c r="D42" s="34"/>
      <c r="E42" s="4"/>
      <c r="F42" s="4"/>
    </row>
    <row r="43" spans="1:6" ht="12.75">
      <c r="A43" s="5"/>
      <c r="B43" s="4"/>
      <c r="C43" s="4"/>
      <c r="E43" s="4"/>
      <c r="F43" s="4"/>
    </row>
    <row r="44" spans="1:6" ht="12.75">
      <c r="A44" s="4"/>
      <c r="B44" s="4"/>
      <c r="C44" s="4"/>
      <c r="E44" s="4"/>
      <c r="F44" s="4"/>
    </row>
    <row r="45" spans="1:6" ht="12.75">
      <c r="A45" s="4"/>
      <c r="B45" s="4"/>
      <c r="C45" s="4"/>
      <c r="E45" s="4"/>
      <c r="F45" s="4"/>
    </row>
    <row r="46" spans="1:6" ht="12" customHeight="1">
      <c r="A46" s="4"/>
      <c r="B46" s="4"/>
      <c r="C46" s="4"/>
      <c r="D46" s="4"/>
      <c r="E46" s="4"/>
      <c r="F46" s="4"/>
    </row>
    <row r="47" spans="1:6" ht="12" customHeight="1">
      <c r="A47" s="4"/>
      <c r="B47" s="4"/>
      <c r="C47" s="4"/>
      <c r="D47" s="4"/>
      <c r="E47" s="4"/>
      <c r="F47" s="4"/>
    </row>
    <row r="48" spans="1:6" ht="18.75" customHeight="1">
      <c r="A48" s="4"/>
      <c r="B48" s="4"/>
      <c r="C48" s="4"/>
      <c r="D48" s="4"/>
      <c r="E48" s="4"/>
      <c r="F48" s="4"/>
    </row>
    <row r="49" spans="1:6" ht="16.5" customHeight="1">
      <c r="A49" s="4"/>
      <c r="B49" s="4"/>
      <c r="C49" s="4"/>
      <c r="D49" s="4"/>
      <c r="E49" s="4"/>
      <c r="F49" s="4"/>
    </row>
    <row r="50" spans="1:6" ht="15" customHeight="1">
      <c r="A50" s="4"/>
      <c r="B50" s="4"/>
      <c r="C50" s="4"/>
      <c r="D50" s="4"/>
      <c r="E50" s="4"/>
      <c r="F50" s="4"/>
    </row>
    <row r="51" spans="1:6" ht="15.75" customHeight="1">
      <c r="A51" s="4"/>
      <c r="B51" s="4"/>
      <c r="C51" s="4"/>
      <c r="D51" s="4"/>
      <c r="E51" s="4"/>
      <c r="F51" s="4"/>
    </row>
    <row r="52" spans="1:6" ht="16.5" customHeight="1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6.5" customHeight="1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E58" s="4"/>
      <c r="F58" s="4"/>
    </row>
    <row r="59" ht="12.75">
      <c r="A59" s="4"/>
    </row>
    <row r="60" ht="12.75">
      <c r="A60" s="4"/>
    </row>
  </sheetData>
  <sheetProtection/>
  <mergeCells count="3">
    <mergeCell ref="A11:B11"/>
    <mergeCell ref="A12:B12"/>
    <mergeCell ref="A13:B13"/>
  </mergeCells>
  <printOptions/>
  <pageMargins left="0.75" right="0.75" top="1" bottom="1" header="0" footer="0"/>
  <pageSetup horizontalDpi="120" verticalDpi="12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alsisac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facturacion</dc:creator>
  <cp:keywords/>
  <dc:description/>
  <cp:lastModifiedBy>Dax</cp:lastModifiedBy>
  <cp:lastPrinted>2018-04-18T16:43:06Z</cp:lastPrinted>
  <dcterms:created xsi:type="dcterms:W3CDTF">2006-04-04T00:36:07Z</dcterms:created>
  <dcterms:modified xsi:type="dcterms:W3CDTF">2022-04-11T18:28:48Z</dcterms:modified>
  <cp:category/>
  <cp:version/>
  <cp:contentType/>
  <cp:contentStatus/>
</cp:coreProperties>
</file>