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ntas11\Desktop\cotizaciones\"/>
    </mc:Choice>
  </mc:AlternateContent>
  <xr:revisionPtr revIDLastSave="0" documentId="13_ncr:1_{988856AC-E515-4E54-8732-C2074022CD4B}" xr6:coauthVersionLast="45" xr6:coauthVersionMax="45" xr10:uidLastSave="{00000000-0000-0000-0000-000000000000}"/>
  <bookViews>
    <workbookView xWindow="-120" yWindow="-120" windowWidth="29040" windowHeight="15840" xr2:uid="{A55E0BFE-E142-4622-9462-216B9B9768BD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6" i="1"/>
  <c r="F30" i="1"/>
  <c r="F31" i="1"/>
  <c r="F32" i="1"/>
  <c r="F33" i="1"/>
  <c r="F34" i="1"/>
  <c r="F35" i="1"/>
  <c r="F29" i="1"/>
  <c r="F23" i="1"/>
  <c r="F24" i="1"/>
  <c r="F25" i="1"/>
  <c r="F26" i="1"/>
  <c r="F27" i="1"/>
  <c r="F28" i="1"/>
  <c r="F19" i="1" l="1"/>
  <c r="F20" i="1"/>
  <c r="F21" i="1"/>
  <c r="F22" i="1"/>
  <c r="F18" i="1"/>
  <c r="F17" i="1"/>
  <c r="F42" i="1" l="1"/>
  <c r="F43" i="1" s="1"/>
  <c r="E8" i="1"/>
  <c r="F44" i="1" l="1"/>
</calcChain>
</file>

<file path=xl/sharedStrings.xml><?xml version="1.0" encoding="utf-8"?>
<sst xmlns="http://schemas.openxmlformats.org/spreadsheetml/2006/main" count="80" uniqueCount="65">
  <si>
    <t>Razon Social :</t>
  </si>
  <si>
    <t>Direccion :</t>
  </si>
  <si>
    <t>Telefonos :</t>
  </si>
  <si>
    <t>RUC Nro. :</t>
  </si>
  <si>
    <t>Atencion :</t>
  </si>
  <si>
    <t>Fecha</t>
  </si>
  <si>
    <t>Plazo de entrega :</t>
  </si>
  <si>
    <t>Forma de pago :</t>
  </si>
  <si>
    <t>Lugar de entrega:</t>
  </si>
  <si>
    <t>Validez de la Oferta:</t>
  </si>
  <si>
    <t>Ruc: 20504684378</t>
  </si>
  <si>
    <t>Calle Miguel Checa # 653 La Victoria</t>
  </si>
  <si>
    <t>Tlfs. 719-6383 / 719-6390</t>
  </si>
  <si>
    <t>Mediante la presente nos es grato saludarlos y presentar a ustedes la propuesta solicitada :</t>
  </si>
  <si>
    <t>Item</t>
  </si>
  <si>
    <t>Descripcion</t>
  </si>
  <si>
    <t>Cantidad</t>
  </si>
  <si>
    <t>Unidad</t>
  </si>
  <si>
    <t xml:space="preserve">P.Unitario </t>
  </si>
  <si>
    <t>Total</t>
  </si>
  <si>
    <t>Soles</t>
  </si>
  <si>
    <t>Sub Total S/</t>
  </si>
  <si>
    <t>Total S/</t>
  </si>
  <si>
    <t>Igv S/</t>
  </si>
  <si>
    <t>COTIZACION Nro. 8100</t>
  </si>
  <si>
    <t>Condiciones Comerciales Generales:</t>
  </si>
  <si>
    <t>En caso de ser aceptada nuestra cotizacion, sirvanse enviarnos su Orden de Compra o la cotizacion Aceptada con firma</t>
  </si>
  <si>
    <t>y sello.</t>
  </si>
  <si>
    <t>Garantizamos nuestros productos con certificados de calidad.</t>
  </si>
  <si>
    <t>Sin otro particular, le saluda</t>
  </si>
  <si>
    <t>* Los precios Unitarios No Incluyen el 18% de Igv y estan expresados en soles.</t>
  </si>
  <si>
    <t>PAPEL T/A4 75 GRS PQTEX500  XEROX BRASILEÑO</t>
  </si>
  <si>
    <t>PQTE</t>
  </si>
  <si>
    <t>UND</t>
  </si>
  <si>
    <t>RLL</t>
  </si>
  <si>
    <t>PLUMON INDELEBLE GRUESO #23 NEGRO FABER CASTELL</t>
  </si>
  <si>
    <t>2 Dias</t>
  </si>
  <si>
    <t>Lima</t>
  </si>
  <si>
    <t>2 dias</t>
  </si>
  <si>
    <t>Ciencia Internacional</t>
  </si>
  <si>
    <t>AV. REPUBLICA DE PANAMA NRO. 5768 URB. SAN ANTONIO MIRAFLORES</t>
  </si>
  <si>
    <t>Srta. Cristina Suarez</t>
  </si>
  <si>
    <t>Contado</t>
  </si>
  <si>
    <t>PLUMON P/PIZARRA ECO 123 AZUL ARTESCO</t>
  </si>
  <si>
    <t>PLUMON P/PIZARRA ECO 123 NEGRO ARTESCO</t>
  </si>
  <si>
    <t>PLUMON P/PIZARRA ECO 123 ROJO ARTESCO</t>
  </si>
  <si>
    <t>BOLIGRAFO PTA. FINA LUX 035 AZUL FABER CASTELL</t>
  </si>
  <si>
    <t>BOLIGRAFO PTA. FINA LUX 035 ROJO FABER CASTELL</t>
  </si>
  <si>
    <t>BOLIGRAFO PTA. FINA LUX 035 NEGR0 FABER CASTELL</t>
  </si>
  <si>
    <t>CUADERNO T/A5 CUADRICULADO 86 HJS SURCO</t>
  </si>
  <si>
    <t>CUADERNO T/A4 CUADRICULADO 86 HJS JUSTUS</t>
  </si>
  <si>
    <t>CORRECTOR LIQUIDO T/LAPICERO 9ML ARTESCO</t>
  </si>
  <si>
    <t>BORRADOR MIXTO BR40 (TINTA/LAPIZ/ FABER CASTELL</t>
  </si>
  <si>
    <t>MICA PORTADOCUMENTO T/A4 PQTEX10 ARTESCO</t>
  </si>
  <si>
    <t>PQT</t>
  </si>
  <si>
    <t>SOBRE MANILA T/A4 24X34 CM PQTEX50 UND GALLO</t>
  </si>
  <si>
    <t>TIJERA P/OFICINA #8 MANGO AZUL ARTESCO</t>
  </si>
  <si>
    <t>RESALTADOR JOB 48 VERDE ARTESCO</t>
  </si>
  <si>
    <t>CLIP METALICO #1 CJAX100 ARTESCO</t>
  </si>
  <si>
    <t>CJA</t>
  </si>
  <si>
    <t>CUCHILLA ECO GRANDE 18 MM ARTESCO</t>
  </si>
  <si>
    <t>PILA ALCALINA AA BLISTERX2 DURACELL</t>
  </si>
  <si>
    <t>BLISTER</t>
  </si>
  <si>
    <t>ENGRAPADOR P/OFICINA 7606 KP</t>
  </si>
  <si>
    <t>CINTA D/EMBALAJE 2X40 YDS TRANSPARENTE PEGAFAN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</si>
</sst>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183852"/>
      <name val="Open Sans"/>
    </font>
    <font>
      <sz val="8"/>
      <color rgb="FF00000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1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horizontal="left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4" fontId="0" fillId="0" borderId="1" xfId="0" applyNumberFormat="1" applyBorder="1" applyAlignment="1">
      <alignment horizontal="right"/>
    </xf>
    <xf numFmtId="0" fontId="0" fillId="0" borderId="1" xfId="0" applyFill="1" applyBorder="1"/>
    <xf numFmtId="0" fontId="0" fillId="0" borderId="4" xfId="0" applyBorder="1"/>
    <xf numFmtId="0" fontId="3" fillId="0" borderId="1" xfId="0" applyFont="1" applyBorder="1" applyAlignment="1">
      <alignment horizontal="left"/>
    </xf>
    <xf numFmtId="0" fontId="4" fillId="0" borderId="0" xfId="0" applyFont="1" applyAlignment="1">
      <alignment horizontal="justify" vertical="center" wrapText="1"/>
    </xf>
    <xf numFmtId="0" fontId="0" fillId="0" borderId="0" xfId="0" applyAlignment="1">
      <alignment horizontal="left" vertical="center"/>
    </xf>
    <xf numFmtId="0" fontId="5" fillId="0" borderId="0" xfId="0" applyFont="1"/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5" xfId="0" applyBorder="1"/>
    <xf numFmtId="4" fontId="0" fillId="0" borderId="3" xfId="0" applyNumberFormat="1" applyBorder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2" fontId="0" fillId="0" borderId="1" xfId="0" applyNumberFormat="1" applyBorder="1"/>
    <xf numFmtId="0" fontId="8" fillId="0" borderId="0" xfId="0" applyFont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180975</xdr:rowOff>
    </xdr:from>
    <xdr:to>
      <xdr:col>1</xdr:col>
      <xdr:colOff>2733675</xdr:colOff>
      <xdr:row>57</xdr:row>
      <xdr:rowOff>28575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FF0654A-A9E1-4E0C-8159-7868DC130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58100"/>
          <a:ext cx="36576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2933700</xdr:colOff>
      <xdr:row>5</xdr:row>
      <xdr:rowOff>161925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63947E4-F2A1-4D9E-9FF0-66C3536E9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5762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9394D-AE5E-4620-872C-70FA0C7842CF}">
  <dimension ref="A1:F49"/>
  <sheetViews>
    <sheetView tabSelected="1" topLeftCell="A7" workbookViewId="0">
      <selection activeCell="C22" sqref="C22"/>
    </sheetView>
  </sheetViews>
  <sheetFormatPr baseColWidth="10" defaultRowHeight="15"/>
  <cols>
    <col min="1" max="1" width="13.85546875" customWidth="1"/>
    <col min="2" max="2" width="46.42578125" customWidth="1"/>
    <col min="3" max="3" width="11.42578125" customWidth="1"/>
    <col min="4" max="4" width="7.85546875" customWidth="1"/>
    <col min="5" max="5" width="9.7109375" customWidth="1"/>
    <col min="6" max="6" width="8.7109375" customWidth="1"/>
    <col min="7" max="7" width="23.28515625" customWidth="1"/>
    <col min="8" max="8" width="19" customWidth="1"/>
  </cols>
  <sheetData>
    <row r="1" spans="1:6">
      <c r="C1" s="2" t="s">
        <v>10</v>
      </c>
    </row>
    <row r="2" spans="1:6">
      <c r="C2" s="2" t="s">
        <v>11</v>
      </c>
    </row>
    <row r="3" spans="1:6">
      <c r="C3" s="2" t="s">
        <v>12</v>
      </c>
    </row>
    <row r="6" spans="1:6" ht="18.75">
      <c r="D6" s="32" t="s">
        <v>24</v>
      </c>
      <c r="E6" s="32"/>
      <c r="F6" s="32"/>
    </row>
    <row r="8" spans="1:6">
      <c r="A8" s="1" t="s">
        <v>0</v>
      </c>
      <c r="B8" s="10" t="s">
        <v>39</v>
      </c>
      <c r="C8" s="33" t="s">
        <v>5</v>
      </c>
      <c r="D8" s="29"/>
      <c r="E8" s="34">
        <f ca="1">TODAY()</f>
        <v>44111</v>
      </c>
      <c r="F8" s="30"/>
    </row>
    <row r="9" spans="1:6">
      <c r="A9" s="1" t="s">
        <v>1</v>
      </c>
      <c r="B9" s="12" t="s">
        <v>40</v>
      </c>
      <c r="C9" s="33" t="s">
        <v>6</v>
      </c>
      <c r="D9" s="29"/>
      <c r="E9" s="29" t="s">
        <v>36</v>
      </c>
      <c r="F9" s="30"/>
    </row>
    <row r="10" spans="1:6">
      <c r="A10" s="1" t="s">
        <v>2</v>
      </c>
      <c r="B10" s="11"/>
      <c r="C10" s="33" t="s">
        <v>7</v>
      </c>
      <c r="D10" s="29"/>
      <c r="E10" s="29" t="s">
        <v>42</v>
      </c>
      <c r="F10" s="30"/>
    </row>
    <row r="11" spans="1:6">
      <c r="A11" s="1" t="s">
        <v>3</v>
      </c>
      <c r="B11" s="20">
        <v>20137290180</v>
      </c>
      <c r="C11" s="33" t="s">
        <v>8</v>
      </c>
      <c r="D11" s="29"/>
      <c r="E11" s="29" t="s">
        <v>37</v>
      </c>
      <c r="F11" s="30"/>
    </row>
    <row r="12" spans="1:6">
      <c r="A12" s="1" t="s">
        <v>4</v>
      </c>
      <c r="B12" t="s">
        <v>41</v>
      </c>
      <c r="C12" s="3" t="s">
        <v>9</v>
      </c>
      <c r="D12" s="4"/>
      <c r="E12" s="29" t="s">
        <v>38</v>
      </c>
      <c r="F12" s="30"/>
    </row>
    <row r="14" spans="1:6">
      <c r="A14" t="s">
        <v>13</v>
      </c>
    </row>
    <row r="15" spans="1:6">
      <c r="E15" s="31" t="s">
        <v>20</v>
      </c>
      <c r="F15" s="31"/>
    </row>
    <row r="16" spans="1:6">
      <c r="A16" s="5" t="s">
        <v>14</v>
      </c>
      <c r="B16" s="5" t="s">
        <v>15</v>
      </c>
      <c r="C16" s="5" t="s">
        <v>16</v>
      </c>
      <c r="D16" s="5" t="s">
        <v>17</v>
      </c>
      <c r="E16" s="5" t="s">
        <v>18</v>
      </c>
      <c r="F16" s="5" t="s">
        <v>19</v>
      </c>
    </row>
    <row r="17" spans="1:6">
      <c r="A17" s="4">
        <v>1</v>
      </c>
      <c r="B17" s="14" t="s">
        <v>43</v>
      </c>
      <c r="C17">
        <v>8</v>
      </c>
      <c r="D17" s="18" t="s">
        <v>33</v>
      </c>
      <c r="E17" s="18">
        <v>1.01</v>
      </c>
      <c r="F17" s="16">
        <f>E17*C17</f>
        <v>8.08</v>
      </c>
    </row>
    <row r="18" spans="1:6">
      <c r="A18" s="4">
        <v>2</v>
      </c>
      <c r="B18" s="14" t="s">
        <v>44</v>
      </c>
      <c r="C18" s="15">
        <v>8</v>
      </c>
      <c r="D18" s="18" t="s">
        <v>33</v>
      </c>
      <c r="E18" s="18">
        <v>1.01</v>
      </c>
      <c r="F18" s="16">
        <f>E18*C18</f>
        <v>8.08</v>
      </c>
    </row>
    <row r="19" spans="1:6">
      <c r="A19" s="4">
        <v>3</v>
      </c>
      <c r="B19" s="14" t="s">
        <v>45</v>
      </c>
      <c r="C19" s="15">
        <v>8</v>
      </c>
      <c r="D19" s="18" t="s">
        <v>33</v>
      </c>
      <c r="E19" s="18">
        <v>1.01</v>
      </c>
      <c r="F19" s="16">
        <f t="shared" ref="F19:F37" si="0">E19*C19</f>
        <v>8.08</v>
      </c>
    </row>
    <row r="20" spans="1:6">
      <c r="A20" s="4">
        <v>4</v>
      </c>
      <c r="B20" s="14" t="s">
        <v>46</v>
      </c>
      <c r="C20" s="15">
        <v>150</v>
      </c>
      <c r="D20" s="18" t="s">
        <v>33</v>
      </c>
      <c r="E20" s="18">
        <v>0.36</v>
      </c>
      <c r="F20" s="16">
        <f t="shared" si="0"/>
        <v>54</v>
      </c>
    </row>
    <row r="21" spans="1:6">
      <c r="A21" s="4">
        <v>5</v>
      </c>
      <c r="B21" s="14" t="s">
        <v>47</v>
      </c>
      <c r="C21" s="15">
        <v>100</v>
      </c>
      <c r="D21" s="18" t="s">
        <v>33</v>
      </c>
      <c r="E21" s="18">
        <v>0.36</v>
      </c>
      <c r="F21" s="16">
        <f t="shared" si="0"/>
        <v>36</v>
      </c>
    </row>
    <row r="22" spans="1:6">
      <c r="A22" s="4">
        <v>6</v>
      </c>
      <c r="B22" s="13" t="s">
        <v>48</v>
      </c>
      <c r="C22" s="15">
        <v>100</v>
      </c>
      <c r="D22" s="18" t="s">
        <v>33</v>
      </c>
      <c r="E22" s="18">
        <v>0.36</v>
      </c>
      <c r="F22" s="16">
        <f t="shared" si="0"/>
        <v>36</v>
      </c>
    </row>
    <row r="23" spans="1:6">
      <c r="A23" s="1">
        <v>7</v>
      </c>
      <c r="B23" s="21" t="s">
        <v>49</v>
      </c>
      <c r="C23" s="22">
        <v>12</v>
      </c>
      <c r="D23" s="23" t="s">
        <v>33</v>
      </c>
      <c r="E23" s="23">
        <v>1.45</v>
      </c>
      <c r="F23" s="16">
        <f t="shared" si="0"/>
        <v>17.399999999999999</v>
      </c>
    </row>
    <row r="24" spans="1:6">
      <c r="A24" s="1">
        <v>8</v>
      </c>
      <c r="B24" s="24" t="s">
        <v>50</v>
      </c>
      <c r="C24" s="22">
        <v>12</v>
      </c>
      <c r="D24" s="25" t="s">
        <v>33</v>
      </c>
      <c r="E24" s="25">
        <v>2.5499999999999998</v>
      </c>
      <c r="F24" s="16">
        <f t="shared" si="0"/>
        <v>30.599999999999998</v>
      </c>
    </row>
    <row r="25" spans="1:6">
      <c r="A25" s="1">
        <v>9</v>
      </c>
      <c r="B25" s="24" t="s">
        <v>35</v>
      </c>
      <c r="C25" s="22">
        <v>12</v>
      </c>
      <c r="D25" s="25" t="s">
        <v>33</v>
      </c>
      <c r="E25" s="25">
        <v>2.38</v>
      </c>
      <c r="F25" s="16">
        <f t="shared" si="0"/>
        <v>28.56</v>
      </c>
    </row>
    <row r="26" spans="1:6">
      <c r="A26" s="1">
        <v>10</v>
      </c>
      <c r="B26" s="24" t="s">
        <v>51</v>
      </c>
      <c r="C26" s="22">
        <v>12</v>
      </c>
      <c r="D26" s="25" t="s">
        <v>33</v>
      </c>
      <c r="E26" s="25">
        <v>1.33</v>
      </c>
      <c r="F26" s="16">
        <f t="shared" si="0"/>
        <v>15.96</v>
      </c>
    </row>
    <row r="27" spans="1:6">
      <c r="A27" s="1">
        <v>11</v>
      </c>
      <c r="B27" s="24" t="s">
        <v>52</v>
      </c>
      <c r="C27" s="22">
        <v>30</v>
      </c>
      <c r="D27" s="25" t="s">
        <v>33</v>
      </c>
      <c r="E27" s="25">
        <v>0.41</v>
      </c>
      <c r="F27" s="16">
        <f t="shared" si="0"/>
        <v>12.299999999999999</v>
      </c>
    </row>
    <row r="28" spans="1:6">
      <c r="A28" s="1">
        <v>12</v>
      </c>
      <c r="B28" s="13" t="s">
        <v>53</v>
      </c>
      <c r="C28" s="15">
        <v>20</v>
      </c>
      <c r="D28" s="18" t="s">
        <v>54</v>
      </c>
      <c r="E28" s="18">
        <v>2.89</v>
      </c>
      <c r="F28" s="16">
        <f t="shared" si="0"/>
        <v>57.800000000000004</v>
      </c>
    </row>
    <row r="29" spans="1:6">
      <c r="A29" s="1">
        <v>13</v>
      </c>
      <c r="B29" s="13" t="s">
        <v>55</v>
      </c>
      <c r="C29" s="1">
        <v>1</v>
      </c>
      <c r="D29" s="18" t="s">
        <v>54</v>
      </c>
      <c r="E29" s="18">
        <v>6.65</v>
      </c>
      <c r="F29" s="16">
        <f t="shared" si="0"/>
        <v>6.65</v>
      </c>
    </row>
    <row r="30" spans="1:6">
      <c r="A30" s="1">
        <v>14</v>
      </c>
      <c r="B30" s="26" t="s">
        <v>31</v>
      </c>
      <c r="C30">
        <v>5</v>
      </c>
      <c r="D30" s="27" t="s">
        <v>32</v>
      </c>
      <c r="E30" s="28">
        <v>9.6199999999999992</v>
      </c>
      <c r="F30" s="16">
        <f t="shared" si="0"/>
        <v>48.099999999999994</v>
      </c>
    </row>
    <row r="31" spans="1:6">
      <c r="A31" s="1">
        <v>15</v>
      </c>
      <c r="B31" s="13" t="s">
        <v>56</v>
      </c>
      <c r="C31" s="1">
        <v>2</v>
      </c>
      <c r="D31" s="18" t="s">
        <v>33</v>
      </c>
      <c r="E31" s="18">
        <v>2.65</v>
      </c>
      <c r="F31" s="16">
        <f t="shared" si="0"/>
        <v>5.3</v>
      </c>
    </row>
    <row r="32" spans="1:6">
      <c r="A32" s="1">
        <v>16</v>
      </c>
      <c r="B32" s="13" t="s">
        <v>57</v>
      </c>
      <c r="C32" s="1">
        <v>24</v>
      </c>
      <c r="D32" s="18" t="s">
        <v>33</v>
      </c>
      <c r="E32" s="18">
        <v>1.61</v>
      </c>
      <c r="F32" s="16">
        <f t="shared" si="0"/>
        <v>38.64</v>
      </c>
    </row>
    <row r="33" spans="1:6">
      <c r="A33" s="1">
        <v>17</v>
      </c>
      <c r="B33" s="13" t="s">
        <v>58</v>
      </c>
      <c r="C33" s="1">
        <v>24</v>
      </c>
      <c r="D33" s="18" t="s">
        <v>59</v>
      </c>
      <c r="E33" s="18">
        <v>0.69</v>
      </c>
      <c r="F33" s="16">
        <f t="shared" si="0"/>
        <v>16.559999999999999</v>
      </c>
    </row>
    <row r="34" spans="1:6">
      <c r="A34" s="1">
        <v>18</v>
      </c>
      <c r="B34" s="13" t="s">
        <v>60</v>
      </c>
      <c r="C34" s="1">
        <v>1</v>
      </c>
      <c r="D34" s="18" t="s">
        <v>33</v>
      </c>
      <c r="E34" s="18">
        <v>2.11</v>
      </c>
      <c r="F34" s="16">
        <f t="shared" si="0"/>
        <v>2.11</v>
      </c>
    </row>
    <row r="35" spans="1:6">
      <c r="A35" s="1">
        <v>19</v>
      </c>
      <c r="B35" s="13" t="s">
        <v>61</v>
      </c>
      <c r="C35" s="1">
        <v>4</v>
      </c>
      <c r="D35" s="18" t="s">
        <v>62</v>
      </c>
      <c r="E35" s="18">
        <v>4.99</v>
      </c>
      <c r="F35" s="16">
        <f t="shared" si="0"/>
        <v>19.96</v>
      </c>
    </row>
    <row r="36" spans="1:6">
      <c r="A36" s="1">
        <v>20</v>
      </c>
      <c r="B36" s="13" t="s">
        <v>63</v>
      </c>
      <c r="C36" s="1">
        <v>1</v>
      </c>
      <c r="D36" s="18" t="s">
        <v>33</v>
      </c>
      <c r="E36" s="18">
        <v>5.48</v>
      </c>
      <c r="F36" s="16">
        <f t="shared" si="0"/>
        <v>5.48</v>
      </c>
    </row>
    <row r="37" spans="1:6">
      <c r="A37" s="1">
        <v>21</v>
      </c>
      <c r="B37" s="13" t="s">
        <v>64</v>
      </c>
      <c r="C37" s="1">
        <v>14</v>
      </c>
      <c r="D37" s="18" t="s">
        <v>34</v>
      </c>
      <c r="E37" s="18">
        <v>1.41</v>
      </c>
      <c r="F37" s="16">
        <f t="shared" si="0"/>
        <v>19.739999999999998</v>
      </c>
    </row>
    <row r="38" spans="1:6">
      <c r="A38" s="1">
        <v>22</v>
      </c>
      <c r="B38" s="13"/>
      <c r="C38" s="1"/>
      <c r="D38" s="17"/>
      <c r="E38" s="18"/>
      <c r="F38" s="16"/>
    </row>
    <row r="39" spans="1:6">
      <c r="A39" s="8">
        <v>23</v>
      </c>
      <c r="B39" s="26"/>
      <c r="D39" s="27"/>
      <c r="E39" s="28"/>
      <c r="F39" s="16"/>
    </row>
    <row r="40" spans="1:6">
      <c r="A40" s="1">
        <v>24</v>
      </c>
      <c r="B40" s="14"/>
      <c r="C40" s="15"/>
      <c r="D40" s="17"/>
      <c r="E40" s="18"/>
      <c r="F40" s="16"/>
    </row>
    <row r="41" spans="1:6">
      <c r="A41" s="7">
        <v>25</v>
      </c>
      <c r="B41" s="14"/>
      <c r="C41" s="15"/>
      <c r="D41" s="17"/>
      <c r="E41" s="18"/>
      <c r="F41" s="16"/>
    </row>
    <row r="42" spans="1:6">
      <c r="A42" t="s">
        <v>30</v>
      </c>
      <c r="E42" s="9" t="s">
        <v>21</v>
      </c>
      <c r="F42" s="6">
        <f>SUM(F17:F41)</f>
        <v>475.40000000000003</v>
      </c>
    </row>
    <row r="43" spans="1:6">
      <c r="E43" s="3" t="s">
        <v>23</v>
      </c>
      <c r="F43" s="19">
        <f>F42*18%</f>
        <v>85.572000000000003</v>
      </c>
    </row>
    <row r="44" spans="1:6">
      <c r="E44" s="3" t="s">
        <v>22</v>
      </c>
      <c r="F44" s="19">
        <f>F42*1.18</f>
        <v>560.97199999999998</v>
      </c>
    </row>
    <row r="45" spans="1:6">
      <c r="A45" s="2" t="s">
        <v>25</v>
      </c>
    </row>
    <row r="46" spans="1:6">
      <c r="A46" t="s">
        <v>26</v>
      </c>
    </row>
    <row r="47" spans="1:6">
      <c r="A47" t="s">
        <v>27</v>
      </c>
    </row>
    <row r="48" spans="1:6">
      <c r="A48" t="s">
        <v>28</v>
      </c>
    </row>
    <row r="49" spans="1:1">
      <c r="A49" t="s">
        <v>29</v>
      </c>
    </row>
  </sheetData>
  <mergeCells count="11">
    <mergeCell ref="E12:F12"/>
    <mergeCell ref="E15:F15"/>
    <mergeCell ref="D6:F6"/>
    <mergeCell ref="C8:D8"/>
    <mergeCell ref="C9:D9"/>
    <mergeCell ref="C10:D10"/>
    <mergeCell ref="C11:D11"/>
    <mergeCell ref="E8:F8"/>
    <mergeCell ref="E9:F9"/>
    <mergeCell ref="E10:F10"/>
    <mergeCell ref="E11:F1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ventas11</cp:lastModifiedBy>
  <cp:lastPrinted>2019-01-22T21:37:29Z</cp:lastPrinted>
  <dcterms:created xsi:type="dcterms:W3CDTF">2019-01-22T19:52:47Z</dcterms:created>
  <dcterms:modified xsi:type="dcterms:W3CDTF">2020-10-07T16:36:54Z</dcterms:modified>
</cp:coreProperties>
</file>