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tización" sheetId="1" r:id="rId4"/>
  </sheets>
  <definedNames/>
  <calcPr/>
</workbook>
</file>

<file path=xl/sharedStrings.xml><?xml version="1.0" encoding="utf-8"?>
<sst xmlns="http://schemas.openxmlformats.org/spreadsheetml/2006/main" count="42" uniqueCount="37">
  <si>
    <t>DISTRIBUIDORA FERRETERA</t>
  </si>
  <si>
    <t>COTIZACIÓN N°</t>
  </si>
  <si>
    <t>FERRETERÍA INDUSTRIAL - TUBERÍAS EN FIERRO GALVANIZADO
HERRAMIENTAS DOMÉSTICAS E INDUSTRIALES - RESINAS - INSUMOS  FIBRA DE VIDRIO - PINTURAS EN GENERAL</t>
  </si>
  <si>
    <t>SEÑORES:</t>
  </si>
  <si>
    <t>CIENCIA INTERNACIONAL</t>
  </si>
  <si>
    <t>RUC :</t>
  </si>
  <si>
    <t>20137290180</t>
  </si>
  <si>
    <t>FECHA:</t>
  </si>
  <si>
    <t>11 DE</t>
  </si>
  <si>
    <t>novienbre</t>
  </si>
  <si>
    <t>DIRECCIÓN:</t>
  </si>
  <si>
    <t>AV. REPUBLICA DE PANAMA #5768 URB SAN ANTONIO-MIRAFLORES</t>
  </si>
  <si>
    <t xml:space="preserve">        TOTAL A PAGAR</t>
  </si>
  <si>
    <t>Código</t>
  </si>
  <si>
    <t>Cantidad</t>
  </si>
  <si>
    <t>Unidad de
medida</t>
  </si>
  <si>
    <t>Descripción</t>
  </si>
  <si>
    <t>Precio
Unitario</t>
  </si>
  <si>
    <t>Importe
Final</t>
  </si>
  <si>
    <t>UNDS</t>
  </si>
  <si>
    <t>ALCOHOL ISOPROPILICO</t>
  </si>
  <si>
    <t>CINTA AISLANTE DE 1000 EN 3M</t>
  </si>
  <si>
    <t>CINTA MASQUINTAPE DE 3/4" EN 3M</t>
  </si>
  <si>
    <t>LIMA MEDIANA CAÑA GRUESA  DE 14"</t>
  </si>
  <si>
    <t xml:space="preserve">MANGO DE  PLASTICOS PARA LIMAS </t>
  </si>
  <si>
    <t>CINTA AISLANTE VULCANIZANTE DE 3/4" 3M</t>
  </si>
  <si>
    <t>KG</t>
  </si>
  <si>
    <t>TRAPO INDUSTRIAL POR KILOS</t>
  </si>
  <si>
    <t>SUB TOTAL</t>
  </si>
  <si>
    <t>Forma de pago:</t>
  </si>
  <si>
    <t>Al contado</t>
  </si>
  <si>
    <t>IGV</t>
  </si>
  <si>
    <t>Transferencia:</t>
  </si>
  <si>
    <t>Cuenta corriente en soles (BCP) : #191-1940909-0-39</t>
  </si>
  <si>
    <t>DESCUENTO</t>
  </si>
  <si>
    <t>Número Interbancario # 002-191-001940909039-56</t>
  </si>
  <si>
    <t>TOTAL A PAGAR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</si>
</sst>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\V\C\ \-\ 0000000"/>
    <numFmt numFmtId="165" formatCode="00\ &quot;de&quot;"/>
    <numFmt numFmtId="166" formatCode="_ &quot;S/.&quot;\ * #,##0.00_ ;_ &quot;S/.&quot;\ * \-#,##0.00_ ;_ &quot;S/.&quot;\ * &quot;-&quot;??_ ;_ @_ "/>
    <numFmt numFmtId="167" formatCode="00"/>
    <numFmt numFmtId="168" formatCode="_ &quot;S/.&quot;* #,##0.00_ ;_ &quot;S/.&quot;* \-#,##0.00_ ;_ &quot;S/.&quot;* &quot;-&quot;??_ ;_ @_ "/>
  </numFmts>
  <fonts count="21">
    <font>
      <sz val="11.0"/>
      <color theme="1"/>
      <name val="Arial"/>
    </font>
    <font>
      <b/>
      <sz val="18.0"/>
      <color theme="1"/>
      <name val="Calibri"/>
    </font>
    <font>
      <b/>
      <sz val="22.0"/>
      <color theme="1"/>
      <name val="Calibri"/>
    </font>
    <font/>
    <font>
      <b/>
      <sz val="10.0"/>
      <color theme="1"/>
      <name val="Calibri"/>
    </font>
    <font>
      <b/>
      <sz val="20.0"/>
      <color theme="1"/>
      <name val="Verdana"/>
    </font>
    <font>
      <sz val="11.0"/>
      <color theme="1"/>
      <name val="Calibri"/>
    </font>
    <font>
      <b/>
      <sz val="26.0"/>
      <color rgb="FF0070C0"/>
      <name val="Calibri"/>
    </font>
    <font>
      <b/>
      <sz val="9.0"/>
      <color rgb="FFE36C09"/>
      <name val="Arial Black"/>
    </font>
    <font>
      <b/>
      <sz val="8.0"/>
      <color rgb="FF0070C0"/>
      <name val="Verdana"/>
    </font>
    <font>
      <sz val="10.0"/>
      <color rgb="FF0070C0"/>
      <name val="Calibri"/>
    </font>
    <font>
      <b/>
      <sz val="11.0"/>
      <color rgb="FF0070C0"/>
      <name val="Calibri"/>
    </font>
    <font>
      <b/>
      <sz val="11.0"/>
      <color theme="1"/>
      <name val="Calibri"/>
    </font>
    <font>
      <b/>
      <sz val="11.0"/>
      <color theme="0"/>
      <name val="Calibri"/>
    </font>
    <font>
      <sz val="9.0"/>
      <color rgb="FF002060"/>
      <name val="Verdana"/>
    </font>
    <font>
      <sz val="10.0"/>
      <color rgb="FF002060"/>
      <name val="Verdana"/>
    </font>
    <font>
      <sz val="11.0"/>
      <color theme="0"/>
      <name val="Calibri"/>
    </font>
    <font>
      <b/>
      <sz val="10.0"/>
      <color theme="0"/>
      <name val="Calibri"/>
    </font>
    <font>
      <b/>
      <sz val="11.0"/>
      <color theme="0"/>
      <name val="Verdana"/>
    </font>
    <font>
      <b/>
      <sz val="14.0"/>
      <color theme="0"/>
      <name val="Calibri"/>
    </font>
    <font>
      <b/>
      <sz val="14.0"/>
      <color theme="0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244061"/>
        <bgColor rgb="FF244061"/>
      </patternFill>
    </fill>
    <fill>
      <patternFill patternType="solid">
        <fgColor rgb="FF366092"/>
        <bgColor rgb="FF366092"/>
      </patternFill>
    </fill>
    <fill>
      <patternFill patternType="solid">
        <fgColor rgb="FFE36C09"/>
        <bgColor rgb="FFE36C09"/>
      </patternFill>
    </fill>
  </fills>
  <borders count="37">
    <border/>
    <border>
      <left style="medium">
        <color rgb="FFE36C09"/>
      </left>
      <top style="medium">
        <color rgb="FFE36C09"/>
      </top>
    </border>
    <border>
      <top style="medium">
        <color rgb="FFE36C09"/>
      </top>
    </border>
    <border>
      <right style="medium">
        <color rgb="FFE36C09"/>
      </right>
      <top style="medium">
        <color rgb="FFE36C09"/>
      </top>
    </border>
    <border>
      <left style="medium">
        <color rgb="FFE36C09"/>
      </left>
      <bottom style="medium">
        <color rgb="FFE36C09"/>
      </bottom>
    </border>
    <border>
      <bottom style="medium">
        <color rgb="FFE36C09"/>
      </bottom>
    </border>
    <border>
      <right style="medium">
        <color rgb="FFE36C09"/>
      </right>
      <bottom style="medium">
        <color rgb="FFE36C09"/>
      </bottom>
    </border>
    <border>
      <left style="medium">
        <color rgb="FFE36C09"/>
      </left>
    </border>
    <border>
      <right style="medium">
        <color rgb="FFE36C09"/>
      </right>
    </border>
    <border>
      <bottom style="dotted">
        <color rgb="FFE36C09"/>
      </bottom>
    </border>
    <border>
      <left style="medium">
        <color rgb="FFE36C09"/>
      </left>
      <right style="medium">
        <color rgb="FFE36C09"/>
      </right>
      <top style="medium">
        <color rgb="FFE36C09"/>
      </top>
      <bottom style="medium">
        <color rgb="FFE36C09"/>
      </bottom>
    </border>
    <border>
      <left/>
      <top style="medium">
        <color rgb="FFE36C09"/>
      </top>
      <bottom style="medium">
        <color rgb="FFE36C09"/>
      </bottom>
    </border>
    <border>
      <top style="medium">
        <color rgb="FFE36C09"/>
      </top>
      <bottom style="medium">
        <color rgb="FFE36C09"/>
      </bottom>
    </border>
    <border>
      <right/>
      <top style="medium">
        <color rgb="FFE36C09"/>
      </top>
      <bottom style="medium">
        <color rgb="FFE36C09"/>
      </bottom>
    </border>
    <border>
      <left style="medium">
        <color rgb="FFE36C09"/>
      </left>
      <right style="medium">
        <color rgb="FFE36C09"/>
      </right>
    </border>
    <border>
      <left style="medium">
        <color rgb="FFE36C09"/>
      </left>
      <right style="medium">
        <color rgb="FFE36C09"/>
      </right>
      <bottom style="medium">
        <color rgb="FFE36C09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dotted">
        <color theme="0"/>
      </bottom>
    </border>
    <border>
      <left/>
      <right/>
      <top/>
      <bottom style="dotted">
        <color theme="0"/>
      </bottom>
    </border>
    <border>
      <left/>
      <top/>
      <bottom style="dotted">
        <color theme="0"/>
      </bottom>
    </border>
    <border>
      <right style="medium">
        <color rgb="FF000000"/>
      </right>
      <top/>
      <bottom style="dotted">
        <color theme="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/>
      <top style="dotted">
        <color theme="0"/>
      </top>
      <bottom style="dotted">
        <color theme="0"/>
      </bottom>
    </border>
    <border>
      <left/>
      <right/>
      <top style="dotted">
        <color theme="0"/>
      </top>
      <bottom style="dotted">
        <color theme="0"/>
      </bottom>
    </border>
    <border>
      <left/>
      <top style="dotted">
        <color theme="0"/>
      </top>
      <bottom style="dotted">
        <color theme="0"/>
      </bottom>
    </border>
    <border>
      <right style="medium">
        <color rgb="FF000000"/>
      </right>
      <top style="dotted">
        <color theme="0"/>
      </top>
      <bottom style="dotted">
        <color theme="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dotted">
        <color theme="0"/>
      </top>
      <bottom style="medium">
        <color rgb="FF000000"/>
      </bottom>
    </border>
    <border>
      <left/>
      <right/>
      <top style="dotted">
        <color theme="0"/>
      </top>
      <bottom style="medium">
        <color rgb="FF000000"/>
      </bottom>
    </border>
    <border>
      <left/>
      <top style="dotted">
        <color theme="0"/>
      </top>
      <bottom style="medium">
        <color rgb="FF000000"/>
      </bottom>
    </border>
    <border>
      <right style="medium">
        <color rgb="FF000000"/>
      </right>
      <top style="dotted">
        <color theme="0"/>
      </top>
      <bottom style="medium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0" fillId="0" fontId="4" numFmtId="0" xfId="0" applyAlignment="1" applyFon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0" fillId="0" fontId="6" numFmtId="0" xfId="0" applyFont="1"/>
    <xf borderId="0" fillId="0" fontId="7" numFmtId="0" xfId="0" applyAlignment="1" applyFont="1">
      <alignment shrinkToFit="0" vertical="center" wrapText="1"/>
    </xf>
    <xf borderId="0" fillId="0" fontId="8" numFmtId="0" xfId="0" applyAlignment="1" applyFont="1">
      <alignment vertical="center"/>
    </xf>
    <xf borderId="9" fillId="0" fontId="9" numFmtId="0" xfId="0" applyAlignment="1" applyBorder="1" applyFont="1">
      <alignment horizontal="left" vertical="center"/>
    </xf>
    <xf borderId="9" fillId="0" fontId="3" numFmtId="0" xfId="0" applyBorder="1" applyFont="1"/>
    <xf borderId="0" fillId="0" fontId="10" numFmtId="0" xfId="0" applyAlignment="1" applyFont="1">
      <alignment shrinkToFit="0" vertical="center" wrapText="1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9" fillId="0" fontId="9" numFmtId="49" xfId="0" applyAlignment="1" applyBorder="1" applyFont="1" applyNumberFormat="1">
      <alignment horizontal="left" vertical="center"/>
    </xf>
    <xf borderId="0" fillId="0" fontId="8" numFmtId="0" xfId="0" applyAlignment="1" applyFont="1">
      <alignment horizontal="right" vertical="center"/>
    </xf>
    <xf borderId="9" fillId="0" fontId="11" numFmtId="165" xfId="0" applyAlignment="1" applyBorder="1" applyFont="1" applyNumberFormat="1">
      <alignment vertical="center"/>
    </xf>
    <xf borderId="9" fillId="0" fontId="11" numFmtId="17" xfId="0" applyAlignment="1" applyBorder="1" applyFont="1" applyNumberFormat="1">
      <alignment horizontal="left" vertical="center"/>
    </xf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9" numFmtId="166" xfId="0" applyAlignment="1" applyFont="1" applyNumberFormat="1">
      <alignment horizontal="center" vertical="center"/>
    </xf>
    <xf borderId="0" fillId="0" fontId="12" numFmtId="0" xfId="0" applyFont="1"/>
    <xf borderId="0" fillId="0" fontId="6" numFmtId="0" xfId="0" applyAlignment="1" applyFont="1">
      <alignment horizontal="center"/>
    </xf>
    <xf borderId="10" fillId="2" fontId="13" numFmtId="0" xfId="0" applyAlignment="1" applyBorder="1" applyFill="1" applyFont="1">
      <alignment horizontal="center" vertical="center"/>
    </xf>
    <xf borderId="10" fillId="2" fontId="13" numFmtId="0" xfId="0" applyAlignment="1" applyBorder="1" applyFont="1">
      <alignment horizontal="center" shrinkToFit="0" vertical="center" wrapText="1"/>
    </xf>
    <xf borderId="11" fillId="2" fontId="13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0" fontId="14" numFmtId="0" xfId="0" applyAlignment="1" applyBorder="1" applyFont="1">
      <alignment horizontal="left" vertical="center"/>
    </xf>
    <xf borderId="14" fillId="0" fontId="15" numFmtId="167" xfId="0" applyAlignment="1" applyBorder="1" applyFont="1" applyNumberFormat="1">
      <alignment horizontal="center" vertical="center"/>
    </xf>
    <xf borderId="14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left" vertical="center"/>
    </xf>
    <xf borderId="14" fillId="0" fontId="14" numFmtId="168" xfId="0" applyAlignment="1" applyBorder="1" applyFont="1" applyNumberFormat="1">
      <alignment horizontal="left" shrinkToFit="0" vertical="center" wrapText="1"/>
    </xf>
    <xf borderId="14" fillId="0" fontId="14" numFmtId="168" xfId="0" applyAlignment="1" applyBorder="1" applyFont="1" applyNumberFormat="1">
      <alignment horizontal="left" vertical="center"/>
    </xf>
    <xf borderId="15" fillId="0" fontId="14" numFmtId="0" xfId="0" applyAlignment="1" applyBorder="1" applyFont="1">
      <alignment horizontal="left" vertical="center"/>
    </xf>
    <xf borderId="15" fillId="0" fontId="15" numFmtId="167" xfId="0" applyAlignment="1" applyBorder="1" applyFont="1" applyNumberFormat="1">
      <alignment horizontal="center" vertical="center"/>
    </xf>
    <xf borderId="15" fillId="0" fontId="15" numFmtId="0" xfId="0" applyAlignment="1" applyBorder="1" applyFont="1">
      <alignment horizontal="center" vertical="center"/>
    </xf>
    <xf borderId="5" fillId="0" fontId="15" numFmtId="0" xfId="0" applyAlignment="1" applyBorder="1" applyFont="1">
      <alignment horizontal="left" vertical="center"/>
    </xf>
    <xf borderId="15" fillId="0" fontId="14" numFmtId="168" xfId="0" applyAlignment="1" applyBorder="1" applyFont="1" applyNumberFormat="1">
      <alignment horizontal="left" vertical="center"/>
    </xf>
    <xf borderId="16" fillId="2" fontId="16" numFmtId="0" xfId="0" applyBorder="1" applyFont="1"/>
    <xf borderId="17" fillId="2" fontId="13" numFmtId="0" xfId="0" applyBorder="1" applyFont="1"/>
    <xf borderId="17" fillId="2" fontId="16" numFmtId="0" xfId="0" applyBorder="1" applyFont="1"/>
    <xf borderId="18" fillId="2" fontId="16" numFmtId="0" xfId="0" applyBorder="1" applyFont="1"/>
    <xf borderId="19" fillId="2" fontId="17" numFmtId="0" xfId="0" applyAlignment="1" applyBorder="1" applyFont="1">
      <alignment horizontal="left" vertical="center"/>
    </xf>
    <xf borderId="20" fillId="2" fontId="17" numFmtId="0" xfId="0" applyAlignment="1" applyBorder="1" applyFont="1">
      <alignment horizontal="left" vertical="center"/>
    </xf>
    <xf borderId="20" fillId="2" fontId="13" numFmtId="0" xfId="0" applyAlignment="1" applyBorder="1" applyFont="1">
      <alignment vertical="center"/>
    </xf>
    <xf borderId="21" fillId="2" fontId="18" numFmtId="166" xfId="0" applyAlignment="1" applyBorder="1" applyFont="1" applyNumberFormat="1">
      <alignment horizontal="center" vertical="center"/>
    </xf>
    <xf borderId="22" fillId="0" fontId="3" numFmtId="0" xfId="0" applyBorder="1" applyFont="1"/>
    <xf borderId="0" fillId="0" fontId="6" numFmtId="168" xfId="0" applyFont="1" applyNumberFormat="1"/>
    <xf borderId="16" fillId="2" fontId="13" numFmtId="0" xfId="0" applyAlignment="1" applyBorder="1" applyFont="1">
      <alignment horizontal="center" vertical="center"/>
    </xf>
    <xf borderId="17" fillId="2" fontId="13" numFmtId="0" xfId="0" applyAlignment="1" applyBorder="1" applyFont="1">
      <alignment vertical="center"/>
    </xf>
    <xf borderId="23" fillId="2" fontId="13" numFmtId="0" xfId="0" applyAlignment="1" applyBorder="1" applyFont="1">
      <alignment horizontal="left" vertical="center"/>
    </xf>
    <xf borderId="24" fillId="0" fontId="3" numFmtId="0" xfId="0" applyBorder="1" applyFont="1"/>
    <xf borderId="25" fillId="0" fontId="3" numFmtId="0" xfId="0" applyBorder="1" applyFont="1"/>
    <xf borderId="26" fillId="2" fontId="17" numFmtId="0" xfId="0" applyAlignment="1" applyBorder="1" applyFont="1">
      <alignment horizontal="left" vertical="center"/>
    </xf>
    <xf borderId="27" fillId="2" fontId="17" numFmtId="0" xfId="0" applyAlignment="1" applyBorder="1" applyFont="1">
      <alignment horizontal="left" vertical="center"/>
    </xf>
    <xf borderId="27" fillId="2" fontId="13" numFmtId="9" xfId="0" applyAlignment="1" applyBorder="1" applyFont="1" applyNumberFormat="1">
      <alignment horizontal="left" vertical="center"/>
    </xf>
    <xf borderId="28" fillId="2" fontId="18" numFmtId="166" xfId="0" applyAlignment="1" applyBorder="1" applyFont="1" applyNumberFormat="1">
      <alignment horizontal="center" vertical="center"/>
    </xf>
    <xf borderId="29" fillId="0" fontId="3" numFmtId="0" xfId="0" applyBorder="1" applyFont="1"/>
    <xf borderId="17" fillId="2" fontId="16" numFmtId="0" xfId="0" applyAlignment="1" applyBorder="1" applyFont="1">
      <alignment vertical="center"/>
    </xf>
    <xf borderId="26" fillId="3" fontId="17" numFmtId="0" xfId="0" applyAlignment="1" applyBorder="1" applyFill="1" applyFont="1">
      <alignment horizontal="left" vertical="center"/>
    </xf>
    <xf borderId="27" fillId="3" fontId="17" numFmtId="0" xfId="0" applyAlignment="1" applyBorder="1" applyFont="1">
      <alignment horizontal="left" vertical="center"/>
    </xf>
    <xf borderId="27" fillId="3" fontId="13" numFmtId="0" xfId="0" applyAlignment="1" applyBorder="1" applyFont="1">
      <alignment vertical="center"/>
    </xf>
    <xf borderId="28" fillId="3" fontId="18" numFmtId="166" xfId="0" applyAlignment="1" applyBorder="1" applyFont="1" applyNumberFormat="1">
      <alignment horizontal="center" vertical="center"/>
    </xf>
    <xf borderId="0" fillId="0" fontId="6" numFmtId="9" xfId="0" applyFont="1" applyNumberFormat="1"/>
    <xf borderId="30" fillId="2" fontId="16" numFmtId="0" xfId="0" applyBorder="1" applyFont="1"/>
    <xf borderId="31" fillId="2" fontId="16" numFmtId="0" xfId="0" applyBorder="1" applyFont="1"/>
    <xf borderId="32" fillId="2" fontId="16" numFmtId="0" xfId="0" applyBorder="1" applyFont="1"/>
    <xf borderId="33" fillId="4" fontId="19" numFmtId="0" xfId="0" applyAlignment="1" applyBorder="1" applyFill="1" applyFont="1">
      <alignment horizontal="left" vertical="center"/>
    </xf>
    <xf borderId="34" fillId="4" fontId="17" numFmtId="0" xfId="0" applyAlignment="1" applyBorder="1" applyFont="1">
      <alignment horizontal="left" vertical="center"/>
    </xf>
    <xf borderId="34" fillId="4" fontId="13" numFmtId="0" xfId="0" applyAlignment="1" applyBorder="1" applyFont="1">
      <alignment vertical="center"/>
    </xf>
    <xf borderId="35" fillId="4" fontId="20" numFmtId="166" xfId="0" applyAlignment="1" applyBorder="1" applyFont="1" applyNumberFormat="1">
      <alignment horizontal="center" vertical="center"/>
    </xf>
    <xf borderId="36" fillId="0" fontId="3" numFmtId="0" xfId="0" applyBorder="1" applyFont="1"/>
  </cellXfs>
  <cellStyles count="1">
    <cellStyle xfId="0" name="Normal" builtinId="0"/>
  </cellStyles>
  <dxfs count="1">
    <dxf>
      <font>
        <b/>
      </font>
      <fill>
        <patternFill patternType="solid">
          <fgColor rgb="FFD8D8D8"/>
          <bgColor rgb="FFD8D8D8"/>
        </patternFill>
      </fill>
      <border>
        <top style="dotted">
          <color rgb="FF000000"/>
        </top>
        <bottom style="dotted">
          <color rgb="FF000000"/>
        </bottom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9525</xdr:rowOff>
    </xdr:from>
    <xdr:ext cx="1047750" cy="552450"/>
    <xdr:sp>
      <xdr:nvSpPr>
        <xdr:cNvPr id="3" name="Shape 3"/>
        <xdr:cNvSpPr/>
      </xdr:nvSpPr>
      <xdr:spPr>
        <a:xfrm>
          <a:off x="4826888" y="3508538"/>
          <a:ext cx="1038225" cy="5429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2800" cap="none"/>
        </a:p>
      </xdr:txBody>
    </xdr:sp>
    <xdr:clientData fLocksWithSheet="0"/>
  </xdr:oneCellAnchor>
  <xdr:oneCellAnchor>
    <xdr:from>
      <xdr:col>1</xdr:col>
      <xdr:colOff>276225</xdr:colOff>
      <xdr:row>2</xdr:row>
      <xdr:rowOff>28575</xdr:rowOff>
    </xdr:from>
    <xdr:ext cx="1009650" cy="323850"/>
    <xdr:sp>
      <xdr:nvSpPr>
        <xdr:cNvPr id="4" name="Shape 4"/>
        <xdr:cNvSpPr/>
      </xdr:nvSpPr>
      <xdr:spPr>
        <a:xfrm>
          <a:off x="4845938" y="3622838"/>
          <a:ext cx="1000125" cy="314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400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5</xdr:col>
      <xdr:colOff>171450</xdr:colOff>
      <xdr:row>5</xdr:row>
      <xdr:rowOff>19050</xdr:rowOff>
    </xdr:from>
    <xdr:ext cx="2152650" cy="4476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0</xdr:row>
      <xdr:rowOff>133350</xdr:rowOff>
    </xdr:from>
    <xdr:ext cx="2609850" cy="10763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0.25"/>
    <col customWidth="1" min="2" max="6" width="9.38"/>
    <col customWidth="1" min="7" max="7" width="11.63"/>
    <col customWidth="1" min="8" max="8" width="4.38"/>
    <col customWidth="1" min="9" max="9" width="5.25"/>
    <col customWidth="1" min="10" max="10" width="11.5"/>
    <col customWidth="1" min="11" max="11" width="13.0"/>
    <col customWidth="1" min="12" max="12" width="13.75"/>
    <col customWidth="1" min="13" max="13" width="13.5"/>
    <col customWidth="1" min="14" max="14" width="9.38"/>
    <col customWidth="1" min="15" max="15" width="11.75"/>
    <col customWidth="1" min="16" max="26" width="9.38"/>
  </cols>
  <sheetData>
    <row r="1">
      <c r="E1" s="1" t="s">
        <v>0</v>
      </c>
      <c r="K1" s="2" t="s">
        <v>1</v>
      </c>
      <c r="L1" s="3"/>
      <c r="M1" s="4"/>
    </row>
    <row r="2">
      <c r="K2" s="5"/>
      <c r="L2" s="6"/>
      <c r="M2" s="7"/>
    </row>
    <row r="3">
      <c r="E3" s="8" t="s">
        <v>2</v>
      </c>
      <c r="K3" s="9">
        <v>28028.0</v>
      </c>
      <c r="L3" s="3"/>
      <c r="M3" s="4"/>
    </row>
    <row r="4">
      <c r="K4" s="10"/>
      <c r="M4" s="11"/>
    </row>
    <row r="5">
      <c r="K5" s="5"/>
      <c r="L5" s="6"/>
      <c r="M5" s="7"/>
    </row>
    <row r="6">
      <c r="A6" s="12"/>
      <c r="F6" s="13"/>
      <c r="G6" s="13"/>
      <c r="H6" s="13"/>
      <c r="I6" s="13"/>
      <c r="J6" s="13"/>
    </row>
    <row r="7">
      <c r="A7" s="14" t="s">
        <v>3</v>
      </c>
      <c r="B7" s="15" t="s">
        <v>4</v>
      </c>
      <c r="C7" s="16"/>
      <c r="D7" s="16"/>
      <c r="E7" s="16"/>
      <c r="F7" s="17"/>
      <c r="G7" s="13"/>
      <c r="H7" s="13"/>
      <c r="I7" s="13"/>
      <c r="J7" s="13"/>
      <c r="K7" s="18"/>
      <c r="L7" s="18"/>
      <c r="M7" s="18"/>
    </row>
    <row r="8">
      <c r="A8" s="14"/>
      <c r="B8" s="19"/>
      <c r="E8" s="20"/>
      <c r="F8" s="21"/>
      <c r="J8" s="21"/>
      <c r="K8" s="18"/>
      <c r="L8" s="18"/>
      <c r="M8" s="18"/>
    </row>
    <row r="9">
      <c r="A9" s="14" t="s">
        <v>5</v>
      </c>
      <c r="B9" s="22" t="s">
        <v>6</v>
      </c>
      <c r="C9" s="16"/>
      <c r="D9" s="16"/>
      <c r="E9" s="16"/>
      <c r="F9" s="21"/>
      <c r="J9" s="23" t="s">
        <v>7</v>
      </c>
      <c r="K9" s="24" t="s">
        <v>8</v>
      </c>
      <c r="L9" s="25" t="s">
        <v>9</v>
      </c>
      <c r="M9" s="16"/>
    </row>
    <row r="10">
      <c r="A10" s="14"/>
      <c r="B10" s="26"/>
      <c r="E10" s="27"/>
      <c r="F10" s="21"/>
      <c r="J10" s="21"/>
      <c r="K10" s="18"/>
      <c r="L10" s="18"/>
      <c r="M10" s="18"/>
    </row>
    <row r="11">
      <c r="A11" s="14" t="s">
        <v>10</v>
      </c>
      <c r="B11" s="15" t="s">
        <v>11</v>
      </c>
      <c r="C11" s="16"/>
      <c r="D11" s="16"/>
      <c r="E11" s="16"/>
      <c r="F11" s="16"/>
      <c r="G11" s="16"/>
      <c r="H11" s="16"/>
      <c r="I11" s="16"/>
      <c r="J11" s="28" t="s">
        <v>12</v>
      </c>
      <c r="L11" s="29">
        <f>L42</f>
        <v>1900</v>
      </c>
    </row>
    <row r="12">
      <c r="A12" s="30"/>
      <c r="B12" s="31"/>
      <c r="C12" s="31"/>
      <c r="D12" s="31"/>
    </row>
    <row r="13">
      <c r="A13" s="32" t="s">
        <v>13</v>
      </c>
      <c r="B13" s="32" t="s">
        <v>14</v>
      </c>
      <c r="C13" s="33" t="s">
        <v>15</v>
      </c>
      <c r="D13" s="34" t="s">
        <v>16</v>
      </c>
      <c r="E13" s="35"/>
      <c r="F13" s="35"/>
      <c r="G13" s="35"/>
      <c r="H13" s="35"/>
      <c r="I13" s="35"/>
      <c r="J13" s="35"/>
      <c r="K13" s="36"/>
      <c r="L13" s="33" t="s">
        <v>17</v>
      </c>
      <c r="M13" s="33" t="s">
        <v>18</v>
      </c>
    </row>
    <row r="14">
      <c r="A14" s="37"/>
      <c r="B14" s="38">
        <v>10.0</v>
      </c>
      <c r="C14" s="39" t="s">
        <v>19</v>
      </c>
      <c r="D14" s="40" t="s">
        <v>20</v>
      </c>
      <c r="L14" s="41">
        <v>45.0</v>
      </c>
      <c r="M14" s="41">
        <f t="shared" ref="M14:M38" si="1">IF(A14="SUBTOTAL",SUMIF($A$14:$A$38,A13,$M$14:$M$38),IF(L14="","",L14*B14))</f>
        <v>450</v>
      </c>
    </row>
    <row r="15">
      <c r="A15" s="37"/>
      <c r="B15" s="38">
        <v>20.0</v>
      </c>
      <c r="C15" s="39" t="s">
        <v>19</v>
      </c>
      <c r="D15" s="40" t="s">
        <v>21</v>
      </c>
      <c r="L15" s="42">
        <v>5.0</v>
      </c>
      <c r="M15" s="42">
        <f t="shared" si="1"/>
        <v>100</v>
      </c>
    </row>
    <row r="16">
      <c r="A16" s="37"/>
      <c r="B16" s="38">
        <v>20.0</v>
      </c>
      <c r="C16" s="39" t="s">
        <v>19</v>
      </c>
      <c r="D16" s="40" t="s">
        <v>22</v>
      </c>
      <c r="L16" s="42">
        <v>4.0</v>
      </c>
      <c r="M16" s="42">
        <f t="shared" si="1"/>
        <v>80</v>
      </c>
    </row>
    <row r="17">
      <c r="A17" s="37"/>
      <c r="B17" s="38">
        <v>6.0</v>
      </c>
      <c r="C17" s="39" t="s">
        <v>19</v>
      </c>
      <c r="D17" s="40" t="s">
        <v>23</v>
      </c>
      <c r="L17" s="42">
        <v>72.0</v>
      </c>
      <c r="M17" s="42">
        <f t="shared" si="1"/>
        <v>432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37"/>
      <c r="B18" s="38">
        <v>6.0</v>
      </c>
      <c r="C18" s="39" t="s">
        <v>19</v>
      </c>
      <c r="D18" s="40" t="s">
        <v>24</v>
      </c>
      <c r="L18" s="42">
        <v>8.0</v>
      </c>
      <c r="M18" s="42">
        <f t="shared" si="1"/>
        <v>48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37"/>
      <c r="B19" s="38">
        <v>20.0</v>
      </c>
      <c r="C19" s="39" t="s">
        <v>19</v>
      </c>
      <c r="D19" s="40" t="s">
        <v>25</v>
      </c>
      <c r="L19" s="42">
        <v>35.0</v>
      </c>
      <c r="M19" s="42">
        <f t="shared" si="1"/>
        <v>700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37"/>
      <c r="B20" s="38">
        <v>20.0</v>
      </c>
      <c r="C20" s="39" t="s">
        <v>26</v>
      </c>
      <c r="D20" s="40" t="s">
        <v>27</v>
      </c>
      <c r="L20" s="42">
        <v>4.5</v>
      </c>
      <c r="M20" s="42">
        <f t="shared" si="1"/>
        <v>90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5.75" customHeight="1">
      <c r="A21" s="37"/>
      <c r="B21" s="38"/>
      <c r="C21" s="39"/>
      <c r="D21" s="40"/>
      <c r="L21" s="42"/>
      <c r="M21" s="42" t="str">
        <f t="shared" si="1"/>
        <v/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37"/>
      <c r="B22" s="38"/>
      <c r="C22" s="39"/>
      <c r="D22" s="40"/>
      <c r="L22" s="42"/>
      <c r="M22" s="42" t="str">
        <f t="shared" si="1"/>
        <v/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37"/>
      <c r="B23" s="38"/>
      <c r="C23" s="39"/>
      <c r="D23" s="40"/>
      <c r="L23" s="42"/>
      <c r="M23" s="42" t="str">
        <f t="shared" si="1"/>
        <v/>
      </c>
    </row>
    <row r="24" ht="15.75" customHeight="1">
      <c r="A24" s="37"/>
      <c r="B24" s="38"/>
      <c r="C24" s="39"/>
      <c r="D24" s="40"/>
      <c r="L24" s="42"/>
      <c r="M24" s="42" t="str">
        <f t="shared" si="1"/>
        <v/>
      </c>
    </row>
    <row r="25" ht="15.75" customHeight="1">
      <c r="A25" s="37"/>
      <c r="B25" s="38"/>
      <c r="C25" s="39"/>
      <c r="D25" s="40"/>
      <c r="L25" s="42"/>
      <c r="M25" s="42" t="str">
        <f t="shared" si="1"/>
        <v/>
      </c>
    </row>
    <row r="26" ht="15.75" customHeight="1">
      <c r="A26" s="37"/>
      <c r="B26" s="38"/>
      <c r="C26" s="39"/>
      <c r="D26" s="40"/>
      <c r="L26" s="42"/>
      <c r="M26" s="42" t="str">
        <f t="shared" si="1"/>
        <v/>
      </c>
    </row>
    <row r="27" ht="15.75" customHeight="1">
      <c r="A27" s="37"/>
      <c r="B27" s="38"/>
      <c r="C27" s="39"/>
      <c r="D27" s="40"/>
      <c r="L27" s="42"/>
      <c r="M27" s="42" t="str">
        <f t="shared" si="1"/>
        <v/>
      </c>
    </row>
    <row r="28" ht="15.75" customHeight="1">
      <c r="A28" s="37"/>
      <c r="B28" s="38"/>
      <c r="C28" s="39"/>
      <c r="D28" s="40"/>
      <c r="L28" s="42"/>
      <c r="M28" s="42" t="str">
        <f t="shared" si="1"/>
        <v/>
      </c>
    </row>
    <row r="29" ht="15.75" customHeight="1">
      <c r="A29" s="37"/>
      <c r="B29" s="38"/>
      <c r="C29" s="39"/>
      <c r="D29" s="40"/>
      <c r="L29" s="42"/>
      <c r="M29" s="42" t="str">
        <f t="shared" si="1"/>
        <v/>
      </c>
    </row>
    <row r="30" ht="15.75" customHeight="1">
      <c r="A30" s="37"/>
      <c r="B30" s="38"/>
      <c r="C30" s="39"/>
      <c r="D30" s="40"/>
      <c r="L30" s="42"/>
      <c r="M30" s="42" t="str">
        <f t="shared" si="1"/>
        <v/>
      </c>
    </row>
    <row r="31" ht="15.75" customHeight="1">
      <c r="A31" s="37"/>
      <c r="B31" s="38"/>
      <c r="C31" s="39"/>
      <c r="D31" s="40"/>
      <c r="L31" s="42"/>
      <c r="M31" s="42" t="str">
        <f t="shared" si="1"/>
        <v/>
      </c>
    </row>
    <row r="32" ht="15.75" customHeight="1">
      <c r="A32" s="37"/>
      <c r="B32" s="38"/>
      <c r="C32" s="39"/>
      <c r="D32" s="40"/>
      <c r="L32" s="42"/>
      <c r="M32" s="42" t="str">
        <f t="shared" si="1"/>
        <v/>
      </c>
    </row>
    <row r="33" ht="15.75" customHeight="1">
      <c r="A33" s="37"/>
      <c r="B33" s="38"/>
      <c r="C33" s="39"/>
      <c r="D33" s="40"/>
      <c r="L33" s="42"/>
      <c r="M33" s="42" t="str">
        <f t="shared" si="1"/>
        <v/>
      </c>
    </row>
    <row r="34" ht="15.75" customHeight="1">
      <c r="A34" s="37"/>
      <c r="B34" s="38"/>
      <c r="C34" s="39"/>
      <c r="D34" s="40"/>
      <c r="L34" s="42"/>
      <c r="M34" s="42" t="str">
        <f t="shared" si="1"/>
        <v/>
      </c>
    </row>
    <row r="35" ht="15.75" customHeight="1">
      <c r="A35" s="37"/>
      <c r="B35" s="38"/>
      <c r="C35" s="39"/>
      <c r="D35" s="40"/>
      <c r="L35" s="42"/>
      <c r="M35" s="42" t="str">
        <f t="shared" si="1"/>
        <v/>
      </c>
    </row>
    <row r="36" ht="15.75" customHeight="1">
      <c r="A36" s="37"/>
      <c r="B36" s="38"/>
      <c r="C36" s="39"/>
      <c r="D36" s="40"/>
      <c r="L36" s="42"/>
      <c r="M36" s="42" t="str">
        <f t="shared" si="1"/>
        <v/>
      </c>
    </row>
    <row r="37" ht="15.75" customHeight="1">
      <c r="A37" s="37"/>
      <c r="B37" s="38"/>
      <c r="C37" s="39"/>
      <c r="D37" s="40"/>
      <c r="L37" s="42"/>
      <c r="M37" s="42" t="str">
        <f t="shared" si="1"/>
        <v/>
      </c>
    </row>
    <row r="38" ht="15.75" customHeight="1">
      <c r="A38" s="43"/>
      <c r="B38" s="44"/>
      <c r="C38" s="45"/>
      <c r="D38" s="46"/>
      <c r="E38" s="6"/>
      <c r="F38" s="6"/>
      <c r="G38" s="6"/>
      <c r="H38" s="6"/>
      <c r="I38" s="6"/>
      <c r="J38" s="6"/>
      <c r="K38" s="6"/>
      <c r="L38" s="47"/>
      <c r="M38" s="42" t="str">
        <f t="shared" si="1"/>
        <v/>
      </c>
    </row>
    <row r="39" ht="15.75" customHeight="1">
      <c r="A39" s="48"/>
      <c r="B39" s="49"/>
      <c r="C39" s="49"/>
      <c r="D39" s="49"/>
      <c r="E39" s="49"/>
      <c r="F39" s="49"/>
      <c r="G39" s="50"/>
      <c r="H39" s="51"/>
      <c r="I39" s="52" t="s">
        <v>28</v>
      </c>
      <c r="J39" s="53"/>
      <c r="K39" s="54"/>
      <c r="L39" s="55">
        <f>+L42-L40</f>
        <v>1610.169492</v>
      </c>
      <c r="M39" s="56"/>
      <c r="N39" s="57"/>
      <c r="O39" s="57"/>
    </row>
    <row r="40" ht="15.75" customHeight="1">
      <c r="A40" s="58"/>
      <c r="B40" s="59" t="s">
        <v>29</v>
      </c>
      <c r="C40" s="59"/>
      <c r="D40" s="60" t="s">
        <v>30</v>
      </c>
      <c r="E40" s="61"/>
      <c r="F40" s="61"/>
      <c r="G40" s="62"/>
      <c r="H40" s="51"/>
      <c r="I40" s="63" t="s">
        <v>31</v>
      </c>
      <c r="J40" s="64"/>
      <c r="K40" s="65">
        <v>0.18</v>
      </c>
      <c r="L40" s="66">
        <f>K40*L42/(1+K40)</f>
        <v>289.8305085</v>
      </c>
      <c r="M40" s="67"/>
    </row>
    <row r="41" ht="15.75" customHeight="1">
      <c r="A41" s="48"/>
      <c r="B41" s="59" t="s">
        <v>32</v>
      </c>
      <c r="C41" s="59"/>
      <c r="D41" s="59" t="s">
        <v>33</v>
      </c>
      <c r="E41" s="59"/>
      <c r="F41" s="59"/>
      <c r="G41" s="68"/>
      <c r="H41" s="51"/>
      <c r="I41" s="69" t="s">
        <v>34</v>
      </c>
      <c r="J41" s="70"/>
      <c r="K41" s="71"/>
      <c r="L41" s="72"/>
      <c r="M41" s="67"/>
      <c r="P41" s="73"/>
    </row>
    <row r="42" ht="15.75" customHeight="1">
      <c r="A42" s="74"/>
      <c r="B42" s="75"/>
      <c r="C42" s="75"/>
      <c r="D42" s="59" t="s">
        <v>35</v>
      </c>
      <c r="E42" s="75"/>
      <c r="F42" s="75"/>
      <c r="G42" s="75"/>
      <c r="H42" s="76"/>
      <c r="I42" s="77" t="s">
        <v>36</v>
      </c>
      <c r="J42" s="78"/>
      <c r="K42" s="79"/>
      <c r="L42" s="80">
        <f>SUMPRODUCT(B14:B38,L14:L38)-L41</f>
        <v>1900</v>
      </c>
      <c r="M42" s="81"/>
      <c r="N42" s="57"/>
      <c r="O42" s="57"/>
      <c r="P42" s="73"/>
    </row>
    <row r="43" ht="15.75" customHeight="1"/>
    <row r="44" ht="15.75" customHeight="1">
      <c r="P44" s="1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7">
    <mergeCell ref="E1:J2"/>
    <mergeCell ref="K1:M2"/>
    <mergeCell ref="E3:J5"/>
    <mergeCell ref="K3:M5"/>
    <mergeCell ref="A6:D6"/>
    <mergeCell ref="B7:E7"/>
    <mergeCell ref="F8:I8"/>
    <mergeCell ref="J11:K11"/>
    <mergeCell ref="L11:M11"/>
    <mergeCell ref="B8:D8"/>
    <mergeCell ref="B9:E9"/>
    <mergeCell ref="F9:I9"/>
    <mergeCell ref="L9:M9"/>
    <mergeCell ref="B10:D10"/>
    <mergeCell ref="F10:I10"/>
    <mergeCell ref="B11:I11"/>
    <mergeCell ref="D13:K13"/>
    <mergeCell ref="D14:K14"/>
    <mergeCell ref="D15:K15"/>
    <mergeCell ref="D16:K16"/>
    <mergeCell ref="D17:K17"/>
    <mergeCell ref="D18:K18"/>
    <mergeCell ref="D19:K19"/>
    <mergeCell ref="D20:K20"/>
    <mergeCell ref="D21:K21"/>
    <mergeCell ref="D22:K22"/>
    <mergeCell ref="D23:K23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L40:M40"/>
    <mergeCell ref="L41:M41"/>
    <mergeCell ref="L42:M42"/>
    <mergeCell ref="D34:K34"/>
    <mergeCell ref="D35:K35"/>
    <mergeCell ref="D36:K36"/>
    <mergeCell ref="D37:K37"/>
    <mergeCell ref="D38:K38"/>
    <mergeCell ref="L39:M39"/>
    <mergeCell ref="D40:G40"/>
  </mergeCells>
  <conditionalFormatting sqref="A14:M38">
    <cfRule type="expression" dxfId="0" priority="1">
      <formula>$A14="SUBTOTAL"</formula>
    </cfRule>
  </conditionalFormatting>
  <dataValidations>
    <dataValidation type="custom" allowBlank="1" showInputMessage="1" showErrorMessage="1" prompt="R&amp;D - El RUC debe tener 11 digitos!!!" sqref="B9">
      <formula1>EQ(LEN(B9),(11))</formula1>
    </dataValidation>
  </dataValidations>
  <printOptions/>
  <pageMargins bottom="0.75" footer="0.0" header="0.0" left="0.7" right="0.7" top="0.75"/>
  <pageSetup scale="59" orientation="portrait"/>
  <drawing r:id="rId1"/>
</worksheet>
</file>